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iteracing-my.sharepoint.com/personal/win_eliteracing_com_au/Documents/Data/2025 RACEDAY CENTRAL/xxx-ONLINE Results/"/>
    </mc:Choice>
  </mc:AlternateContent>
  <xr:revisionPtr revIDLastSave="0" documentId="8_{F03BF773-CE0C-4706-9204-E0BF2DDDB8CD}" xr6:coauthVersionLast="47" xr6:coauthVersionMax="47" xr10:uidLastSave="{00000000-0000-0000-0000-000000000000}"/>
  <bookViews>
    <workbookView xWindow="32100" yWindow="1395" windowWidth="24015" windowHeight="26310" tabRatio="872" xr2:uid="{00000000-000D-0000-FFFF-FFFF00000000}"/>
  </bookViews>
  <sheets>
    <sheet name="NAT Master Filters" sheetId="5" r:id="rId1"/>
    <sheet name="PIVOT NAT Bets" sheetId="7" r:id="rId2"/>
  </sheets>
  <definedNames>
    <definedName name="_xlnm._FilterDatabase" localSheetId="0" hidden="1">'NAT Master Filters'!$A$6:$H$796</definedName>
    <definedName name="_xlnm.Print_Titles" localSheetId="0">'NAT Master Filters'!$6:$6</definedName>
    <definedName name="_xlnm.Print_Titles" localSheetId="1">'PIVOT NAT Bets'!$11:$11</definedName>
    <definedName name="Z_0A521F26_2D33_49FA_8A7F_82BF90E22E40_.wvu.Cols" localSheetId="0" hidden="1">'NAT Master Filters'!$A:$H,'NAT Master Filters'!#REF!,'NAT Master Filters'!#REF!</definedName>
    <definedName name="Z_0A521F26_2D33_49FA_8A7F_82BF90E22E40_.wvu.FilterData" localSheetId="0" hidden="1">'NAT Master Filters'!$A$6:$H$796</definedName>
    <definedName name="Z_0A521F26_2D33_49FA_8A7F_82BF90E22E40_.wvu.PrintTitles" localSheetId="0" hidden="1">'NAT Master Filters'!$4:$6</definedName>
    <definedName name="Z_5286D951_2A35_4AAB_8688_784995BF8BA8_.wvu.Cols" localSheetId="0" hidden="1">'NAT Master Filters'!$A:$H,'NAT Master Filters'!#REF!,'NAT Master Filters'!#REF!</definedName>
    <definedName name="Z_5286D951_2A35_4AAB_8688_784995BF8BA8_.wvu.FilterData" localSheetId="0" hidden="1">'NAT Master Filters'!$A$6:$H$796</definedName>
    <definedName name="Z_5286D951_2A35_4AAB_8688_784995BF8BA8_.wvu.PrintTitles" localSheetId="0" hidden="1">'NAT Master Filters'!$4:$6</definedName>
  </definedNames>
  <calcPr calcId="191028"/>
  <customWorkbookViews>
    <customWorkbookView name="Print July 2021 ADL Top-Rated" guid="{0A521F26-2D33-49FA-8A7F-82BF90E22E40}" xWindow="1090" yWindow="84" windowWidth="1596" windowHeight="1543" activeSheetId="1"/>
    <customWorkbookView name="ADL A Bestting Results" guid="{5286D951-2A35-4AAB-8688-784995BF8BA8}" xWindow="1090" yWindow="84" windowWidth="1596" windowHeight="1543" activeSheetId="1"/>
  </customWorkbookViews>
  <pivotCaches>
    <pivotCache cacheId="3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0" i="5" l="1"/>
  <c r="G803" i="5"/>
  <c r="G802" i="5"/>
  <c r="J795" i="5" l="1"/>
  <c r="K795" i="5" s="1"/>
  <c r="J790" i="5" l="1"/>
  <c r="J791" i="5"/>
  <c r="J793" i="5"/>
  <c r="J796" i="5"/>
  <c r="J792" i="5" l="1"/>
  <c r="K792" i="5" s="1"/>
  <c r="K791" i="5"/>
  <c r="K796" i="5"/>
  <c r="K793" i="5"/>
  <c r="K790" i="5"/>
  <c r="J794" i="5" l="1"/>
  <c r="K794" i="5" s="1"/>
  <c r="J787" i="5" l="1"/>
  <c r="J788" i="5" l="1"/>
  <c r="K788" i="5" s="1"/>
  <c r="K787" i="5"/>
  <c r="J789" i="5" l="1"/>
  <c r="K789" i="5" s="1"/>
  <c r="J781" i="5" l="1"/>
  <c r="J784" i="5"/>
  <c r="J786" i="5"/>
  <c r="J785" i="5" l="1"/>
  <c r="K785" i="5" s="1"/>
  <c r="K786" i="5"/>
  <c r="K781" i="5"/>
  <c r="J783" i="5"/>
  <c r="K783" i="5" s="1"/>
  <c r="J782" i="5"/>
  <c r="K782" i="5" s="1"/>
  <c r="K784" i="5"/>
  <c r="J777" i="5" l="1"/>
  <c r="J778" i="5"/>
  <c r="J780" i="5"/>
  <c r="J779" i="5" l="1"/>
  <c r="K779" i="5" s="1"/>
  <c r="K778" i="5"/>
  <c r="K777" i="5"/>
  <c r="K780" i="5"/>
  <c r="J769" i="5" l="1"/>
  <c r="J771" i="5"/>
  <c r="K771" i="5" s="1"/>
  <c r="J774" i="5"/>
  <c r="J775" i="5"/>
  <c r="K775" i="5" s="1"/>
  <c r="J773" i="5" l="1"/>
  <c r="K773" i="5" s="1"/>
  <c r="J776" i="5"/>
  <c r="K776" i="5" s="1"/>
  <c r="J770" i="5"/>
  <c r="K770" i="5" s="1"/>
  <c r="J772" i="5"/>
  <c r="K772" i="5" s="1"/>
  <c r="K774" i="5"/>
  <c r="K769" i="5"/>
  <c r="J750" i="5" l="1"/>
  <c r="J751" i="5"/>
  <c r="J752" i="5"/>
  <c r="K752" i="5" s="1"/>
  <c r="J753" i="5"/>
  <c r="K753" i="5" s="1"/>
  <c r="J754" i="5"/>
  <c r="J756" i="5"/>
  <c r="K756" i="5" s="1"/>
  <c r="J757" i="5"/>
  <c r="K757" i="5" s="1"/>
  <c r="J763" i="5"/>
  <c r="K763" i="5" s="1"/>
  <c r="J768" i="5"/>
  <c r="K768" i="5" s="1"/>
  <c r="J766" i="5" l="1"/>
  <c r="K766" i="5" s="1"/>
  <c r="J760" i="5"/>
  <c r="K760" i="5" s="1"/>
  <c r="J767" i="5"/>
  <c r="K767" i="5" s="1"/>
  <c r="J764" i="5"/>
  <c r="K764" i="5" s="1"/>
  <c r="J765" i="5"/>
  <c r="K765" i="5" s="1"/>
  <c r="J755" i="5"/>
  <c r="K755" i="5" s="1"/>
  <c r="J761" i="5"/>
  <c r="K761" i="5" s="1"/>
  <c r="J762" i="5"/>
  <c r="K762" i="5" s="1"/>
  <c r="K751" i="5"/>
  <c r="J759" i="5"/>
  <c r="K759" i="5" s="1"/>
  <c r="K754" i="5"/>
  <c r="K750" i="5"/>
  <c r="J758" i="5"/>
  <c r="K758" i="5" s="1"/>
  <c r="J534" i="5" l="1"/>
  <c r="J535" i="5"/>
  <c r="K535" i="5" s="1"/>
  <c r="J537" i="5"/>
  <c r="K537" i="5" s="1"/>
  <c r="J540" i="5"/>
  <c r="J541" i="5"/>
  <c r="K541" i="5" s="1"/>
  <c r="J545" i="5"/>
  <c r="K545" i="5" s="1"/>
  <c r="J548" i="5"/>
  <c r="K548" i="5" s="1"/>
  <c r="J552" i="5"/>
  <c r="K552" i="5" s="1"/>
  <c r="J556" i="5"/>
  <c r="K556" i="5" s="1"/>
  <c r="J560" i="5"/>
  <c r="K560" i="5" s="1"/>
  <c r="J569" i="5"/>
  <c r="K569" i="5" s="1"/>
  <c r="J579" i="5"/>
  <c r="K579" i="5" s="1"/>
  <c r="J587" i="5"/>
  <c r="K587" i="5" s="1"/>
  <c r="J591" i="5"/>
  <c r="K591" i="5" s="1"/>
  <c r="J598" i="5"/>
  <c r="K598" i="5" s="1"/>
  <c r="J602" i="5"/>
  <c r="K602" i="5" s="1"/>
  <c r="J603" i="5"/>
  <c r="K603" i="5" s="1"/>
  <c r="J606" i="5"/>
  <c r="K606" i="5" s="1"/>
  <c r="J608" i="5"/>
  <c r="K608" i="5" s="1"/>
  <c r="J612" i="5"/>
  <c r="K612" i="5" s="1"/>
  <c r="J616" i="5"/>
  <c r="K616" i="5" s="1"/>
  <c r="J620" i="5"/>
  <c r="K620" i="5" s="1"/>
  <c r="J624" i="5"/>
  <c r="K624" i="5" s="1"/>
  <c r="J626" i="5"/>
  <c r="K626" i="5" s="1"/>
  <c r="J629" i="5"/>
  <c r="K629" i="5" s="1"/>
  <c r="J630" i="5"/>
  <c r="K630" i="5" s="1"/>
  <c r="J634" i="5"/>
  <c r="K634" i="5" s="1"/>
  <c r="J638" i="5"/>
  <c r="K638" i="5" s="1"/>
  <c r="J642" i="5"/>
  <c r="K642" i="5" s="1"/>
  <c r="J646" i="5"/>
  <c r="K646" i="5" s="1"/>
  <c r="J651" i="5"/>
  <c r="K651" i="5" s="1"/>
  <c r="J653" i="5"/>
  <c r="J656" i="5"/>
  <c r="K656" i="5" s="1"/>
  <c r="J657" i="5"/>
  <c r="J660" i="5"/>
  <c r="J661" i="5"/>
  <c r="J664" i="5"/>
  <c r="J667" i="5"/>
  <c r="J674" i="5"/>
  <c r="J678" i="5"/>
  <c r="J682" i="5"/>
  <c r="J686" i="5"/>
  <c r="J688" i="5"/>
  <c r="J689" i="5"/>
  <c r="J692" i="5"/>
  <c r="J693" i="5"/>
  <c r="J696" i="5"/>
  <c r="J697" i="5"/>
  <c r="J700" i="5"/>
  <c r="J704" i="5"/>
  <c r="J705" i="5"/>
  <c r="J708" i="5"/>
  <c r="J709" i="5"/>
  <c r="J711" i="5"/>
  <c r="J715" i="5"/>
  <c r="J719" i="5"/>
  <c r="J723" i="5"/>
  <c r="J725" i="5"/>
  <c r="J729" i="5"/>
  <c r="J733" i="5"/>
  <c r="J737" i="5"/>
  <c r="J741" i="5"/>
  <c r="J745" i="5"/>
  <c r="J749" i="5"/>
  <c r="J675" i="5" l="1"/>
  <c r="K675" i="5" s="1"/>
  <c r="J720" i="5"/>
  <c r="K720" i="5" s="1"/>
  <c r="J702" i="5"/>
  <c r="K702" i="5" s="1"/>
  <c r="J712" i="5"/>
  <c r="K712" i="5" s="1"/>
  <c r="J547" i="5"/>
  <c r="K547" i="5" s="1"/>
  <c r="J717" i="5"/>
  <c r="K717" i="5" s="1"/>
  <c r="J663" i="5"/>
  <c r="K663" i="5" s="1"/>
  <c r="J734" i="5"/>
  <c r="K734" i="5" s="1"/>
  <c r="J716" i="5"/>
  <c r="K716" i="5" s="1"/>
  <c r="J666" i="5"/>
  <c r="K666" i="5" s="1"/>
  <c r="J549" i="5"/>
  <c r="K549" i="5" s="1"/>
  <c r="J670" i="5"/>
  <c r="K670" i="5" s="1"/>
  <c r="J701" i="5"/>
  <c r="K701" i="5" s="1"/>
  <c r="J575" i="5"/>
  <c r="K575" i="5" s="1"/>
  <c r="J746" i="5"/>
  <c r="K746" i="5" s="1"/>
  <c r="J739" i="5"/>
  <c r="K739" i="5" s="1"/>
  <c r="J672" i="5"/>
  <c r="K672" i="5" s="1"/>
  <c r="J655" i="5"/>
  <c r="K655" i="5" s="1"/>
  <c r="J577" i="5"/>
  <c r="K577" i="5" s="1"/>
  <c r="J731" i="5"/>
  <c r="K731" i="5" s="1"/>
  <c r="J743" i="5"/>
  <c r="K743" i="5" s="1"/>
  <c r="J713" i="5"/>
  <c r="K713" i="5" s="1"/>
  <c r="J562" i="5"/>
  <c r="K562" i="5" s="1"/>
  <c r="K689" i="5"/>
  <c r="K697" i="5"/>
  <c r="J673" i="5"/>
  <c r="K709" i="5"/>
  <c r="J742" i="5"/>
  <c r="K742" i="5" s="1"/>
  <c r="J738" i="5"/>
  <c r="K738" i="5" s="1"/>
  <c r="J735" i="5"/>
  <c r="K735" i="5" s="1"/>
  <c r="J698" i="5"/>
  <c r="K698" i="5" s="1"/>
  <c r="J671" i="5"/>
  <c r="K671" i="5" s="1"/>
  <c r="J564" i="5"/>
  <c r="K564" i="5" s="1"/>
  <c r="J730" i="5"/>
  <c r="K730" i="5" s="1"/>
  <c r="J727" i="5"/>
  <c r="K727" i="5" s="1"/>
  <c r="J706" i="5"/>
  <c r="K706" i="5" s="1"/>
  <c r="K705" i="5"/>
  <c r="J694" i="5"/>
  <c r="K694" i="5" s="1"/>
  <c r="K693" i="5"/>
  <c r="J684" i="5"/>
  <c r="K684" i="5" s="1"/>
  <c r="J573" i="5"/>
  <c r="K573" i="5" s="1"/>
  <c r="J571" i="5"/>
  <c r="K571" i="5" s="1"/>
  <c r="J567" i="5"/>
  <c r="K567" i="5" s="1"/>
  <c r="J559" i="5"/>
  <c r="K559" i="5" s="1"/>
  <c r="J557" i="5"/>
  <c r="K557" i="5" s="1"/>
  <c r="J555" i="5"/>
  <c r="K555" i="5" s="1"/>
  <c r="J553" i="5"/>
  <c r="K553" i="5" s="1"/>
  <c r="J551" i="5"/>
  <c r="K551" i="5" s="1"/>
  <c r="J726" i="5"/>
  <c r="K726" i="5" s="1"/>
  <c r="J683" i="5"/>
  <c r="K683" i="5" s="1"/>
  <c r="J680" i="5"/>
  <c r="K680" i="5" s="1"/>
  <c r="J747" i="5"/>
  <c r="K747" i="5" s="1"/>
  <c r="J724" i="5"/>
  <c r="K724" i="5" s="1"/>
  <c r="J721" i="5"/>
  <c r="K721" i="5" s="1"/>
  <c r="J690" i="5"/>
  <c r="K690" i="5" s="1"/>
  <c r="J679" i="5"/>
  <c r="K679" i="5" s="1"/>
  <c r="J676" i="5"/>
  <c r="K676" i="5" s="1"/>
  <c r="J652" i="5"/>
  <c r="K652" i="5" s="1"/>
  <c r="J650" i="5"/>
  <c r="K650" i="5" s="1"/>
  <c r="J648" i="5"/>
  <c r="K648" i="5" s="1"/>
  <c r="J647" i="5"/>
  <c r="K647" i="5" s="1"/>
  <c r="J645" i="5"/>
  <c r="K645" i="5" s="1"/>
  <c r="J643" i="5"/>
  <c r="K643" i="5" s="1"/>
  <c r="J641" i="5"/>
  <c r="K641" i="5" s="1"/>
  <c r="J639" i="5"/>
  <c r="K639" i="5" s="1"/>
  <c r="J637" i="5"/>
  <c r="K637" i="5" s="1"/>
  <c r="J635" i="5"/>
  <c r="K635" i="5" s="1"/>
  <c r="J633" i="5"/>
  <c r="K633" i="5" s="1"/>
  <c r="J631" i="5"/>
  <c r="K631" i="5" s="1"/>
  <c r="J582" i="5"/>
  <c r="K582" i="5" s="1"/>
  <c r="J580" i="5"/>
  <c r="K580" i="5" s="1"/>
  <c r="J546" i="5"/>
  <c r="K546" i="5" s="1"/>
  <c r="J544" i="5"/>
  <c r="K544" i="5" s="1"/>
  <c r="J542" i="5"/>
  <c r="K542" i="5" s="1"/>
  <c r="J627" i="5"/>
  <c r="K627" i="5" s="1"/>
  <c r="J625" i="5"/>
  <c r="K625" i="5" s="1"/>
  <c r="J623" i="5"/>
  <c r="K623" i="5" s="1"/>
  <c r="J621" i="5"/>
  <c r="K621" i="5" s="1"/>
  <c r="J619" i="5"/>
  <c r="K619" i="5" s="1"/>
  <c r="J617" i="5"/>
  <c r="K617" i="5" s="1"/>
  <c r="J615" i="5"/>
  <c r="K615" i="5" s="1"/>
  <c r="J613" i="5"/>
  <c r="K613" i="5" s="1"/>
  <c r="J611" i="5"/>
  <c r="K611" i="5" s="1"/>
  <c r="J609" i="5"/>
  <c r="K609" i="5" s="1"/>
  <c r="J607" i="5"/>
  <c r="K607" i="5" s="1"/>
  <c r="J605" i="5"/>
  <c r="K605" i="5" s="1"/>
  <c r="J604" i="5"/>
  <c r="K604" i="5" s="1"/>
  <c r="J601" i="5"/>
  <c r="K601" i="5" s="1"/>
  <c r="J599" i="5"/>
  <c r="K599" i="5" s="1"/>
  <c r="J597" i="5"/>
  <c r="K597" i="5" s="1"/>
  <c r="J595" i="5"/>
  <c r="K595" i="5" s="1"/>
  <c r="J594" i="5"/>
  <c r="K594" i="5" s="1"/>
  <c r="J592" i="5"/>
  <c r="K592" i="5" s="1"/>
  <c r="J590" i="5"/>
  <c r="K590" i="5" s="1"/>
  <c r="J588" i="5"/>
  <c r="K588" i="5" s="1"/>
  <c r="J586" i="5"/>
  <c r="K586" i="5" s="1"/>
  <c r="J584" i="5"/>
  <c r="K584" i="5" s="1"/>
  <c r="K540" i="5"/>
  <c r="J538" i="5"/>
  <c r="K538" i="5" s="1"/>
  <c r="K673" i="5"/>
  <c r="J665" i="5"/>
  <c r="K665" i="5" s="1"/>
  <c r="K664" i="5"/>
  <c r="J659" i="5"/>
  <c r="K659" i="5" s="1"/>
  <c r="J536" i="5"/>
  <c r="K536" i="5" s="1"/>
  <c r="J748" i="5"/>
  <c r="K748" i="5" s="1"/>
  <c r="J744" i="5"/>
  <c r="K744" i="5" s="1"/>
  <c r="J740" i="5"/>
  <c r="K740" i="5" s="1"/>
  <c r="J736" i="5"/>
  <c r="K736" i="5" s="1"/>
  <c r="J732" i="5"/>
  <c r="K732" i="5" s="1"/>
  <c r="J728" i="5"/>
  <c r="K728" i="5" s="1"/>
  <c r="J722" i="5"/>
  <c r="K722" i="5" s="1"/>
  <c r="J718" i="5"/>
  <c r="K718" i="5" s="1"/>
  <c r="J714" i="5"/>
  <c r="K714" i="5" s="1"/>
  <c r="J710" i="5"/>
  <c r="K710" i="5" s="1"/>
  <c r="J707" i="5"/>
  <c r="K707" i="5" s="1"/>
  <c r="J703" i="5"/>
  <c r="K703" i="5" s="1"/>
  <c r="J699" i="5"/>
  <c r="K699" i="5" s="1"/>
  <c r="J695" i="5"/>
  <c r="K695" i="5" s="1"/>
  <c r="J691" i="5"/>
  <c r="K691" i="5" s="1"/>
  <c r="J687" i="5"/>
  <c r="K687" i="5" s="1"/>
  <c r="J685" i="5"/>
  <c r="K685" i="5" s="1"/>
  <c r="J681" i="5"/>
  <c r="K681" i="5" s="1"/>
  <c r="J677" i="5"/>
  <c r="K677" i="5" s="1"/>
  <c r="K657" i="5"/>
  <c r="K653" i="5"/>
  <c r="K749" i="5"/>
  <c r="K745" i="5"/>
  <c r="K741" i="5"/>
  <c r="K737" i="5"/>
  <c r="K733" i="5"/>
  <c r="K729" i="5"/>
  <c r="K725" i="5"/>
  <c r="K723" i="5"/>
  <c r="K719" i="5"/>
  <c r="K715" i="5"/>
  <c r="K711" i="5"/>
  <c r="K708" i="5"/>
  <c r="K704" i="5"/>
  <c r="K700" i="5"/>
  <c r="K696" i="5"/>
  <c r="K692" i="5"/>
  <c r="K688" i="5"/>
  <c r="K686" i="5"/>
  <c r="K682" i="5"/>
  <c r="K678" i="5"/>
  <c r="K674" i="5"/>
  <c r="J669" i="5"/>
  <c r="K669" i="5" s="1"/>
  <c r="J668" i="5"/>
  <c r="K668" i="5" s="1"/>
  <c r="K667" i="5"/>
  <c r="K660" i="5"/>
  <c r="K661" i="5"/>
  <c r="J662" i="5"/>
  <c r="K662" i="5" s="1"/>
  <c r="J658" i="5"/>
  <c r="K658" i="5" s="1"/>
  <c r="J654" i="5"/>
  <c r="K654" i="5" s="1"/>
  <c r="J649" i="5"/>
  <c r="K649" i="5" s="1"/>
  <c r="J644" i="5"/>
  <c r="K644" i="5" s="1"/>
  <c r="J640" i="5"/>
  <c r="K640" i="5" s="1"/>
  <c r="J636" i="5"/>
  <c r="K636" i="5" s="1"/>
  <c r="J632" i="5"/>
  <c r="K632" i="5" s="1"/>
  <c r="J628" i="5"/>
  <c r="K628" i="5" s="1"/>
  <c r="J622" i="5"/>
  <c r="K622" i="5" s="1"/>
  <c r="J618" i="5"/>
  <c r="K618" i="5" s="1"/>
  <c r="J614" i="5"/>
  <c r="K614" i="5" s="1"/>
  <c r="J610" i="5"/>
  <c r="K610" i="5" s="1"/>
  <c r="J600" i="5"/>
  <c r="K600" i="5" s="1"/>
  <c r="J596" i="5"/>
  <c r="K596" i="5" s="1"/>
  <c r="J593" i="5"/>
  <c r="K593" i="5" s="1"/>
  <c r="J589" i="5"/>
  <c r="K589" i="5" s="1"/>
  <c r="J585" i="5"/>
  <c r="K585" i="5" s="1"/>
  <c r="J581" i="5"/>
  <c r="K581" i="5" s="1"/>
  <c r="J576" i="5"/>
  <c r="K576" i="5" s="1"/>
  <c r="J572" i="5"/>
  <c r="K572" i="5" s="1"/>
  <c r="J568" i="5"/>
  <c r="K568" i="5" s="1"/>
  <c r="J563" i="5"/>
  <c r="K563" i="5" s="1"/>
  <c r="J558" i="5"/>
  <c r="K558" i="5" s="1"/>
  <c r="J554" i="5"/>
  <c r="K554" i="5" s="1"/>
  <c r="J550" i="5"/>
  <c r="K550" i="5" s="1"/>
  <c r="J543" i="5"/>
  <c r="K543" i="5" s="1"/>
  <c r="J539" i="5"/>
  <c r="K539" i="5" s="1"/>
  <c r="J583" i="5"/>
  <c r="K583" i="5" s="1"/>
  <c r="J578" i="5"/>
  <c r="K578" i="5" s="1"/>
  <c r="J574" i="5"/>
  <c r="K574" i="5" s="1"/>
  <c r="J570" i="5"/>
  <c r="K570" i="5" s="1"/>
  <c r="J566" i="5"/>
  <c r="K566" i="5" s="1"/>
  <c r="J565" i="5"/>
  <c r="K565" i="5" s="1"/>
  <c r="J561" i="5"/>
  <c r="K561" i="5" s="1"/>
  <c r="K534" i="5"/>
  <c r="J376" i="5" l="1"/>
  <c r="K376" i="5" s="1"/>
  <c r="J519" i="5"/>
  <c r="K519" i="5" s="1"/>
  <c r="J367" i="5"/>
  <c r="K367" i="5" s="1"/>
  <c r="J348" i="5"/>
  <c r="K348" i="5" s="1"/>
  <c r="J330" i="5"/>
  <c r="K330" i="5" s="1"/>
  <c r="J231" i="5"/>
  <c r="K231" i="5" s="1"/>
  <c r="J187" i="5"/>
  <c r="K187" i="5" s="1"/>
  <c r="J148" i="5"/>
  <c r="K148" i="5" s="1"/>
  <c r="J445" i="5"/>
  <c r="K445" i="5" s="1"/>
  <c r="J239" i="5"/>
  <c r="K239" i="5" s="1"/>
  <c r="J236" i="5"/>
  <c r="K236" i="5" s="1"/>
  <c r="J383" i="5"/>
  <c r="K383" i="5" s="1"/>
  <c r="J13" i="5"/>
  <c r="K13" i="5" s="1"/>
  <c r="J423" i="5"/>
  <c r="K423" i="5" s="1"/>
  <c r="J405" i="5"/>
  <c r="K405" i="5" s="1"/>
  <c r="J501" i="5"/>
  <c r="K501" i="5" s="1"/>
  <c r="J208" i="5"/>
  <c r="K208" i="5" s="1"/>
  <c r="J210" i="5"/>
  <c r="K210" i="5" s="1"/>
  <c r="J522" i="5"/>
  <c r="K522" i="5" s="1"/>
  <c r="J299" i="5"/>
  <c r="K299" i="5" s="1"/>
  <c r="J142" i="5"/>
  <c r="K142" i="5" s="1"/>
  <c r="J515" i="5"/>
  <c r="K515" i="5" s="1"/>
  <c r="J184" i="5"/>
  <c r="K184" i="5" s="1"/>
  <c r="J372" i="5"/>
  <c r="K372" i="5" s="1"/>
  <c r="J233" i="5"/>
  <c r="K233" i="5" s="1"/>
  <c r="J152" i="5"/>
  <c r="K152" i="5" s="1"/>
  <c r="J275" i="5"/>
  <c r="K275" i="5" s="1"/>
  <c r="J112" i="5"/>
  <c r="K112" i="5" s="1"/>
  <c r="J520" i="5"/>
  <c r="K520" i="5" s="1"/>
  <c r="J443" i="5"/>
  <c r="K443" i="5" s="1"/>
  <c r="J375" i="5"/>
  <c r="K375" i="5" s="1"/>
  <c r="J179" i="5"/>
  <c r="K179" i="5" s="1"/>
  <c r="J156" i="5"/>
  <c r="K156" i="5" s="1"/>
  <c r="J357" i="5"/>
  <c r="K357" i="5" s="1"/>
  <c r="J305" i="5"/>
  <c r="K305" i="5" s="1"/>
  <c r="J147" i="5"/>
  <c r="K147" i="5" s="1"/>
  <c r="J490" i="5"/>
  <c r="K490" i="5" s="1"/>
  <c r="J350" i="5"/>
  <c r="K350" i="5" s="1"/>
  <c r="J175" i="5"/>
  <c r="K175" i="5" s="1"/>
  <c r="J140" i="5"/>
  <c r="K140" i="5" s="1"/>
  <c r="J136" i="5"/>
  <c r="K136" i="5" s="1"/>
  <c r="J130" i="5"/>
  <c r="K130" i="5" s="1"/>
  <c r="J81" i="5"/>
  <c r="K81" i="5" s="1"/>
  <c r="J69" i="5"/>
  <c r="K69" i="5" s="1"/>
  <c r="J53" i="5"/>
  <c r="K53" i="5" s="1"/>
  <c r="J41" i="5"/>
  <c r="K41" i="5" s="1"/>
  <c r="J25" i="5"/>
  <c r="K25" i="5" s="1"/>
  <c r="J408" i="5"/>
  <c r="K408" i="5" s="1"/>
  <c r="J262" i="5"/>
  <c r="K262" i="5" s="1"/>
  <c r="J258" i="5"/>
  <c r="K258" i="5" s="1"/>
  <c r="J433" i="5"/>
  <c r="K433" i="5" s="1"/>
  <c r="J253" i="5"/>
  <c r="K253" i="5" s="1"/>
  <c r="J153" i="5"/>
  <c r="K153" i="5" s="1"/>
  <c r="J457" i="5"/>
  <c r="K457" i="5" s="1"/>
  <c r="J180" i="5"/>
  <c r="K180" i="5" s="1"/>
  <c r="J8" i="5"/>
  <c r="K8" i="5" s="1"/>
  <c r="J452" i="5"/>
  <c r="K452" i="5" s="1"/>
  <c r="J195" i="5"/>
  <c r="K195" i="5" s="1"/>
  <c r="J177" i="5"/>
  <c r="K177" i="5" s="1"/>
  <c r="J205" i="5"/>
  <c r="K205" i="5" s="1"/>
  <c r="J173" i="5"/>
  <c r="K173" i="5" s="1"/>
  <c r="J503" i="5"/>
  <c r="K503" i="5" s="1"/>
  <c r="J458" i="5"/>
  <c r="K458" i="5" s="1"/>
  <c r="J332" i="5"/>
  <c r="K332" i="5" s="1"/>
  <c r="J487" i="5"/>
  <c r="K487" i="5" s="1"/>
  <c r="J512" i="5"/>
  <c r="K512" i="5" s="1"/>
  <c r="J480" i="5"/>
  <c r="K480" i="5" s="1"/>
  <c r="J439" i="5"/>
  <c r="K439" i="5" s="1"/>
  <c r="J356" i="5"/>
  <c r="K356" i="5" s="1"/>
  <c r="J315" i="5"/>
  <c r="K315" i="5" s="1"/>
  <c r="J477" i="5"/>
  <c r="K477" i="5" s="1"/>
  <c r="J434" i="5"/>
  <c r="K434" i="5" s="1"/>
  <c r="J406" i="5"/>
  <c r="K406" i="5" s="1"/>
  <c r="J272" i="5" l="1"/>
  <c r="K272" i="5" s="1"/>
  <c r="J481" i="5"/>
  <c r="K481" i="5" s="1"/>
  <c r="J254" i="5"/>
  <c r="K254" i="5" s="1"/>
  <c r="J106" i="5"/>
  <c r="K106" i="5" s="1"/>
  <c r="J84" i="5"/>
  <c r="K84" i="5" s="1"/>
  <c r="J188" i="5"/>
  <c r="K188" i="5" s="1"/>
  <c r="J318" i="5"/>
  <c r="K318" i="5" s="1"/>
  <c r="J323" i="5"/>
  <c r="K323" i="5" s="1"/>
  <c r="J492" i="5"/>
  <c r="K492" i="5" s="1"/>
  <c r="J394" i="5"/>
  <c r="K394" i="5" s="1"/>
  <c r="J238" i="5"/>
  <c r="K238" i="5" s="1"/>
  <c r="J268" i="5"/>
  <c r="K268" i="5" s="1"/>
  <c r="J292" i="5"/>
  <c r="K292" i="5" s="1"/>
  <c r="J390" i="5"/>
  <c r="K390" i="5" s="1"/>
  <c r="J270" i="5"/>
  <c r="K270" i="5" s="1"/>
  <c r="J476" i="5"/>
  <c r="K476" i="5" s="1"/>
  <c r="J450" i="5"/>
  <c r="K450" i="5" s="1"/>
  <c r="J139" i="5"/>
  <c r="K139" i="5" s="1"/>
  <c r="J131" i="5"/>
  <c r="K131" i="5" s="1"/>
  <c r="J128" i="5"/>
  <c r="K128" i="5" s="1"/>
  <c r="J126" i="5"/>
  <c r="K126" i="5" s="1"/>
  <c r="J121" i="5"/>
  <c r="K121" i="5" s="1"/>
  <c r="J119" i="5"/>
  <c r="K119" i="5" s="1"/>
  <c r="J114" i="5"/>
  <c r="K114" i="5" s="1"/>
  <c r="J105" i="5"/>
  <c r="K105" i="5" s="1"/>
  <c r="J92" i="5"/>
  <c r="K92" i="5" s="1"/>
  <c r="J90" i="5"/>
  <c r="K90" i="5" s="1"/>
  <c r="J87" i="5"/>
  <c r="K87" i="5" s="1"/>
  <c r="J72" i="5"/>
  <c r="K72" i="5" s="1"/>
  <c r="J71" i="5"/>
  <c r="K71" i="5" s="1"/>
  <c r="J63" i="5"/>
  <c r="K63" i="5" s="1"/>
  <c r="J62" i="5"/>
  <c r="K62" i="5" s="1"/>
  <c r="J56" i="5"/>
  <c r="K56" i="5" s="1"/>
  <c r="J45" i="5"/>
  <c r="K45" i="5" s="1"/>
  <c r="J38" i="5"/>
  <c r="K38" i="5" s="1"/>
  <c r="J34" i="5"/>
  <c r="K34" i="5" s="1"/>
  <c r="J33" i="5"/>
  <c r="K33" i="5" s="1"/>
  <c r="J27" i="5"/>
  <c r="K27" i="5" s="1"/>
  <c r="J16" i="5"/>
  <c r="K16" i="5" s="1"/>
  <c r="J11" i="5"/>
  <c r="K11" i="5" s="1"/>
  <c r="J134" i="5"/>
  <c r="K134" i="5" s="1"/>
  <c r="J455" i="5"/>
  <c r="K455" i="5" s="1"/>
  <c r="J240" i="5"/>
  <c r="K240" i="5" s="1"/>
  <c r="J14" i="5"/>
  <c r="K14" i="5" s="1"/>
  <c r="J235" i="5"/>
  <c r="K235" i="5" s="1"/>
  <c r="J506" i="5"/>
  <c r="K506" i="5" s="1"/>
  <c r="J391" i="5"/>
  <c r="K391" i="5" s="1"/>
  <c r="J421" i="5"/>
  <c r="K421" i="5" s="1"/>
  <c r="J286" i="5"/>
  <c r="K286" i="5" s="1"/>
  <c r="J65" i="5"/>
  <c r="K65" i="5" s="1"/>
  <c r="J308" i="5"/>
  <c r="K308" i="5" s="1"/>
  <c r="J85" i="5"/>
  <c r="K85" i="5" s="1"/>
  <c r="J346" i="5"/>
  <c r="K346" i="5" s="1"/>
  <c r="J104" i="5"/>
  <c r="K104" i="5" s="1"/>
  <c r="J198" i="5"/>
  <c r="K198" i="5" s="1"/>
  <c r="J486" i="5"/>
  <c r="K486" i="5" s="1"/>
  <c r="J58" i="5"/>
  <c r="K58" i="5" s="1"/>
  <c r="J40" i="5"/>
  <c r="K40" i="5" s="1"/>
  <c r="J155" i="5"/>
  <c r="K155" i="5" s="1"/>
  <c r="J20" i="5"/>
  <c r="K20" i="5" s="1"/>
  <c r="J28" i="5"/>
  <c r="K28" i="5" s="1"/>
  <c r="J491" i="5"/>
  <c r="K491" i="5" s="1"/>
  <c r="J351" i="5"/>
  <c r="K351" i="5" s="1"/>
  <c r="J498" i="5"/>
  <c r="K498" i="5" s="1"/>
  <c r="J9" i="5"/>
  <c r="K9" i="5" s="1"/>
  <c r="J329" i="5"/>
  <c r="K329" i="5" s="1"/>
  <c r="J145" i="5"/>
  <c r="K145" i="5" s="1"/>
  <c r="J116" i="5"/>
  <c r="K116" i="5" s="1"/>
  <c r="J378" i="5"/>
  <c r="K378" i="5" s="1"/>
  <c r="J46" i="5"/>
  <c r="K46" i="5" s="1"/>
  <c r="J123" i="5"/>
  <c r="K123" i="5" s="1"/>
  <c r="J182" i="5"/>
  <c r="K182" i="5" s="1"/>
  <c r="J366" i="5"/>
  <c r="K366" i="5" s="1"/>
  <c r="J517" i="5"/>
  <c r="K517" i="5" s="1"/>
  <c r="J302" i="5"/>
  <c r="K302" i="5" s="1"/>
  <c r="J263" i="5"/>
  <c r="K263" i="5" s="1"/>
  <c r="J226" i="5"/>
  <c r="K226" i="5" s="1"/>
  <c r="J478" i="5"/>
  <c r="K478" i="5" s="1"/>
  <c r="J435" i="5"/>
  <c r="K435" i="5" s="1"/>
  <c r="J204" i="5" l="1"/>
  <c r="K204" i="5" s="1"/>
  <c r="J190" i="5"/>
  <c r="K190" i="5" s="1"/>
  <c r="J508" i="5"/>
  <c r="K508" i="5" s="1"/>
  <c r="J290" i="5"/>
  <c r="K290" i="5" s="1"/>
  <c r="J172" i="5"/>
  <c r="K172" i="5" s="1"/>
  <c r="J307" i="5"/>
  <c r="K307" i="5" s="1"/>
  <c r="J427" i="5" l="1"/>
  <c r="K427" i="5" s="1"/>
  <c r="J385" i="5"/>
  <c r="K385" i="5" s="1"/>
  <c r="J168" i="5"/>
  <c r="K168" i="5" s="1"/>
  <c r="J99" i="5"/>
  <c r="K99" i="5" s="1"/>
  <c r="J524" i="5"/>
  <c r="K524" i="5" s="1"/>
  <c r="J494" i="5"/>
  <c r="K494" i="5" s="1"/>
  <c r="J474" i="5"/>
  <c r="K474" i="5" s="1"/>
  <c r="J464" i="5"/>
  <c r="K464" i="5" s="1"/>
  <c r="J436" i="5"/>
  <c r="K436" i="5" s="1"/>
  <c r="J398" i="5"/>
  <c r="K398" i="5" s="1"/>
  <c r="J363" i="5"/>
  <c r="K363" i="5" s="1"/>
  <c r="J347" i="5"/>
  <c r="K347" i="5" s="1"/>
  <c r="J321" i="5"/>
  <c r="K321" i="5" s="1"/>
  <c r="J274" i="5"/>
  <c r="K274" i="5" s="1"/>
  <c r="J388" i="5"/>
  <c r="K388" i="5" s="1"/>
  <c r="J12" i="5"/>
  <c r="K12" i="5" s="1"/>
  <c r="J489" i="5"/>
  <c r="K489" i="5" s="1"/>
  <c r="J463" i="5"/>
  <c r="K463" i="5" s="1"/>
  <c r="J396" i="5"/>
  <c r="K396" i="5" s="1"/>
  <c r="J362" i="5"/>
  <c r="K362" i="5" s="1"/>
  <c r="J337" i="5"/>
  <c r="K337" i="5" s="1"/>
  <c r="J319" i="5"/>
  <c r="K319" i="5" s="1"/>
  <c r="J265" i="5"/>
  <c r="K265" i="5" s="1"/>
  <c r="J249" i="5"/>
  <c r="K249" i="5" s="1"/>
  <c r="J193" i="5"/>
  <c r="K193" i="5" s="1"/>
  <c r="J154" i="5"/>
  <c r="K154" i="5" s="1"/>
  <c r="J135" i="5"/>
  <c r="K135" i="5" s="1"/>
  <c r="J43" i="5"/>
  <c r="K43" i="5" s="1"/>
  <c r="J19" i="5"/>
  <c r="K19" i="5" s="1"/>
  <c r="J505" i="5"/>
  <c r="K505" i="5" s="1"/>
  <c r="J460" i="5"/>
  <c r="K460" i="5" s="1"/>
  <c r="J393" i="5"/>
  <c r="K393" i="5" s="1"/>
  <c r="J358" i="5"/>
  <c r="K358" i="5" s="1"/>
  <c r="J333" i="5"/>
  <c r="K333" i="5" s="1"/>
  <c r="J317" i="5"/>
  <c r="K317" i="5" s="1"/>
  <c r="J244" i="5"/>
  <c r="K244" i="5" s="1"/>
  <c r="J222" i="5"/>
  <c r="K222" i="5" s="1"/>
  <c r="J189" i="5"/>
  <c r="K189" i="5" s="1"/>
  <c r="J166" i="5"/>
  <c r="K166" i="5" s="1"/>
  <c r="J151" i="5"/>
  <c r="K151" i="5" s="1"/>
  <c r="J133" i="5"/>
  <c r="K133" i="5" s="1"/>
  <c r="J66" i="5"/>
  <c r="K66" i="5" s="1"/>
  <c r="J364" i="5"/>
  <c r="K364" i="5" s="1"/>
  <c r="J521" i="5"/>
  <c r="K521" i="5" s="1"/>
  <c r="J500" i="5"/>
  <c r="K500" i="5" s="1"/>
  <c r="J472" i="5"/>
  <c r="K472" i="5" s="1"/>
  <c r="J355" i="5"/>
  <c r="K355" i="5" s="1"/>
  <c r="J282" i="5"/>
  <c r="K282" i="5" s="1"/>
  <c r="J237" i="5"/>
  <c r="K237" i="5" s="1"/>
  <c r="J219" i="5"/>
  <c r="K219" i="5" s="1"/>
  <c r="J185" i="5"/>
  <c r="K185" i="5" s="1"/>
  <c r="J165" i="5"/>
  <c r="K165" i="5" s="1"/>
  <c r="J150" i="5"/>
  <c r="K150" i="5" s="1"/>
  <c r="J101" i="5"/>
  <c r="K101" i="5" s="1"/>
  <c r="J61" i="5"/>
  <c r="K61" i="5" s="1"/>
  <c r="J384" i="5"/>
  <c r="K384" i="5" s="1"/>
  <c r="J518" i="5"/>
  <c r="K518" i="5" s="1"/>
  <c r="J497" i="5"/>
  <c r="K497" i="5" s="1"/>
  <c r="J469" i="5"/>
  <c r="K469" i="5" s="1"/>
  <c r="J454" i="5"/>
  <c r="K454" i="5" s="1"/>
  <c r="J431" i="5"/>
  <c r="K431" i="5" s="1"/>
  <c r="J381" i="5"/>
  <c r="K381" i="5" s="1"/>
  <c r="J353" i="5"/>
  <c r="K353" i="5" s="1"/>
  <c r="J304" i="5"/>
  <c r="K304" i="5" s="1"/>
  <c r="J279" i="5"/>
  <c r="K279" i="5" s="1"/>
  <c r="J260" i="5"/>
  <c r="K260" i="5" s="1"/>
  <c r="J232" i="5"/>
  <c r="K232" i="5" s="1"/>
  <c r="J178" i="5"/>
  <c r="K178" i="5" s="1"/>
  <c r="J162" i="5"/>
  <c r="K162" i="5" s="1"/>
  <c r="J117" i="5"/>
  <c r="K117" i="5" s="1"/>
  <c r="J97" i="5"/>
  <c r="K97" i="5" s="1"/>
  <c r="J79" i="5"/>
  <c r="K79" i="5" s="1"/>
  <c r="J55" i="5"/>
  <c r="K55" i="5" s="1"/>
  <c r="J37" i="5"/>
  <c r="K37" i="5" s="1"/>
  <c r="J410" i="5"/>
  <c r="K410" i="5" s="1"/>
  <c r="J532" i="5"/>
  <c r="K532" i="5" s="1"/>
  <c r="J468" i="5"/>
  <c r="K468" i="5" s="1"/>
  <c r="J447" i="5"/>
  <c r="K447" i="5" s="1"/>
  <c r="J420" i="5"/>
  <c r="K420" i="5" s="1"/>
  <c r="J349" i="5"/>
  <c r="K349" i="5" s="1"/>
  <c r="J303" i="5"/>
  <c r="K303" i="5" s="1"/>
  <c r="J216" i="5"/>
  <c r="K216" i="5" s="1"/>
  <c r="J176" i="5"/>
  <c r="K176" i="5" s="1"/>
  <c r="J115" i="5"/>
  <c r="K115" i="5" s="1"/>
  <c r="J77" i="5"/>
  <c r="K77" i="5" s="1"/>
  <c r="J32" i="5"/>
  <c r="K32" i="5" s="1"/>
  <c r="J340" i="5"/>
  <c r="K340" i="5" s="1"/>
  <c r="J531" i="5"/>
  <c r="K531" i="5" s="1"/>
  <c r="J510" i="5"/>
  <c r="K510" i="5" s="1"/>
  <c r="J482" i="5"/>
  <c r="K482" i="5" s="1"/>
  <c r="J467" i="5"/>
  <c r="K467" i="5" s="1"/>
  <c r="J446" i="5"/>
  <c r="K446" i="5" s="1"/>
  <c r="J399" i="5"/>
  <c r="K399" i="5" s="1"/>
  <c r="J328" i="5"/>
  <c r="K328" i="5" s="1"/>
  <c r="J297" i="5"/>
  <c r="K297" i="5" s="1"/>
  <c r="J228" i="5"/>
  <c r="K228" i="5" s="1"/>
  <c r="J212" i="5"/>
  <c r="K212" i="5" s="1"/>
  <c r="J174" i="5"/>
  <c r="K174" i="5" s="1"/>
  <c r="J159" i="5"/>
  <c r="K159" i="5" s="1"/>
  <c r="J146" i="5"/>
  <c r="K146" i="5" s="1"/>
  <c r="J122" i="5"/>
  <c r="K122" i="5" s="1"/>
  <c r="J75" i="5"/>
  <c r="K75" i="5" s="1"/>
  <c r="J30" i="5"/>
  <c r="K30" i="5" s="1"/>
  <c r="J526" i="5"/>
  <c r="K526" i="5" s="1"/>
  <c r="J496" i="5"/>
  <c r="K496" i="5" s="1"/>
  <c r="J479" i="5"/>
  <c r="K479" i="5" s="1"/>
  <c r="J437" i="5"/>
  <c r="K437" i="5" s="1"/>
  <c r="J373" i="5"/>
  <c r="K373" i="5" s="1"/>
  <c r="J324" i="5"/>
  <c r="K324" i="5" s="1"/>
  <c r="J295" i="5"/>
  <c r="K295" i="5" s="1"/>
  <c r="J225" i="5"/>
  <c r="K225" i="5" s="1"/>
  <c r="J207" i="5"/>
  <c r="K207" i="5" s="1"/>
  <c r="J158" i="5"/>
  <c r="K158" i="5" s="1"/>
  <c r="J141" i="5"/>
  <c r="K141" i="5" s="1"/>
  <c r="J120" i="5"/>
  <c r="K120" i="5" s="1"/>
  <c r="J89" i="5"/>
  <c r="K89" i="5" s="1"/>
  <c r="J70" i="5"/>
  <c r="K70" i="5" s="1"/>
  <c r="J47" i="5"/>
  <c r="K47" i="5" s="1"/>
  <c r="J24" i="5"/>
  <c r="K24" i="5" s="1"/>
  <c r="J196" i="5"/>
  <c r="K196" i="5" s="1"/>
  <c r="J22" i="5"/>
  <c r="K22" i="5" s="1"/>
  <c r="J44" i="5"/>
  <c r="K44" i="5" s="1"/>
  <c r="J171" i="5"/>
  <c r="K171" i="5" s="1"/>
  <c r="J107" i="5"/>
  <c r="K107" i="5" s="1"/>
  <c r="J278" i="5"/>
  <c r="K278" i="5" s="1"/>
  <c r="J252" i="5"/>
  <c r="K252" i="5" s="1"/>
  <c r="J230" i="5"/>
  <c r="K230" i="5" s="1"/>
  <c r="J157" i="5"/>
  <c r="K157" i="5" s="1"/>
  <c r="J514" i="5"/>
  <c r="K514" i="5" s="1"/>
  <c r="J484" i="5"/>
  <c r="K484" i="5" s="1"/>
  <c r="J313" i="5"/>
  <c r="K313" i="5" s="1"/>
  <c r="J224" i="5"/>
  <c r="K224" i="5" s="1"/>
  <c r="J256" i="5"/>
  <c r="K256" i="5" s="1"/>
  <c r="J504" i="5"/>
  <c r="K504" i="5" s="1"/>
  <c r="J94" i="5"/>
  <c r="K94" i="5" s="1"/>
  <c r="J203" i="5"/>
  <c r="K203" i="5" s="1"/>
  <c r="J507" i="5"/>
  <c r="K507" i="5" s="1"/>
  <c r="J331" i="5"/>
  <c r="K331" i="5" s="1"/>
  <c r="J197" i="5"/>
  <c r="K197" i="5" s="1"/>
  <c r="J471" i="5"/>
  <c r="K471" i="5" s="1"/>
  <c r="J359" i="5"/>
  <c r="K359" i="5" s="1"/>
  <c r="J343" i="5"/>
  <c r="K343" i="5" s="1"/>
  <c r="J483" i="5"/>
  <c r="K483" i="5" s="1"/>
  <c r="J459" i="5"/>
  <c r="K459" i="5" s="1"/>
  <c r="J425" i="5"/>
  <c r="K425" i="5" s="1"/>
  <c r="J513" i="5"/>
  <c r="K513" i="5" s="1"/>
  <c r="J499" i="5"/>
  <c r="K499" i="5" s="1"/>
  <c r="J411" i="5"/>
  <c r="K411" i="5" s="1"/>
  <c r="J167" i="5"/>
  <c r="K167" i="5" s="1"/>
  <c r="J341" i="5"/>
  <c r="K341" i="5" s="1"/>
  <c r="J344" i="5"/>
  <c r="K344" i="5" s="1"/>
  <c r="J511" i="5"/>
  <c r="K511" i="5" s="1"/>
  <c r="J453" i="5"/>
  <c r="K453" i="5" s="1"/>
  <c r="J327" i="5"/>
  <c r="K327" i="5" s="1"/>
  <c r="J59" i="5"/>
  <c r="K59" i="5" s="1"/>
  <c r="J311" i="5"/>
  <c r="K311" i="5" s="1"/>
  <c r="J42" i="5"/>
  <c r="K42" i="5" s="1"/>
  <c r="J306" i="5"/>
  <c r="K306" i="5" s="1"/>
  <c r="J283" i="5"/>
  <c r="K283" i="5" s="1"/>
  <c r="J251" i="5"/>
  <c r="K251" i="5" s="1"/>
  <c r="J221" i="5"/>
  <c r="K221" i="5" s="1"/>
  <c r="J52" i="5"/>
  <c r="K52" i="5" s="1"/>
  <c r="J527" i="5"/>
  <c r="K527" i="5" s="1"/>
  <c r="J409" i="5"/>
  <c r="K409" i="5" s="1"/>
  <c r="J465" i="5"/>
  <c r="K465" i="5" s="1"/>
  <c r="J529" i="5"/>
  <c r="K529" i="5" s="1"/>
  <c r="J470" i="5"/>
  <c r="K470" i="5" s="1"/>
  <c r="J444" i="5"/>
  <c r="K444" i="5" s="1"/>
  <c r="J426" i="5"/>
  <c r="K426" i="5" s="1"/>
  <c r="J336" i="5"/>
  <c r="K336" i="5" s="1"/>
  <c r="J322" i="5"/>
  <c r="K322" i="5" s="1"/>
  <c r="J309" i="5"/>
  <c r="K309" i="5" s="1"/>
  <c r="J419" i="5"/>
  <c r="K419" i="5" s="1"/>
  <c r="J371" i="5"/>
  <c r="K371" i="5" s="1"/>
  <c r="J169" i="5"/>
  <c r="K169" i="5" s="1"/>
  <c r="J100" i="5"/>
  <c r="K100" i="5" s="1"/>
  <c r="J368" i="5"/>
  <c r="K368" i="5" s="1"/>
  <c r="J269" i="5"/>
  <c r="K269" i="5" s="1"/>
  <c r="J250" i="5"/>
  <c r="K250" i="5" s="1"/>
  <c r="J218" i="5"/>
  <c r="K218" i="5" s="1"/>
  <c r="J67" i="5"/>
  <c r="K67" i="5" s="1"/>
  <c r="J86" i="5"/>
  <c r="K86" i="5" s="1"/>
  <c r="J76" i="5"/>
  <c r="K76" i="5" s="1"/>
  <c r="J23" i="5"/>
  <c r="K23" i="5" s="1"/>
  <c r="J7" i="5"/>
  <c r="K7" i="5" s="1"/>
  <c r="J255" i="5" l="1"/>
  <c r="K255" i="5" s="1"/>
  <c r="J441" i="5"/>
  <c r="K441" i="5" s="1"/>
  <c r="J400" i="5"/>
  <c r="K400" i="5" s="1"/>
  <c r="J247" i="5"/>
  <c r="K247" i="5" s="1"/>
  <c r="J352" i="5"/>
  <c r="K352" i="5" s="1"/>
  <c r="J281" i="5"/>
  <c r="K281" i="5" s="1"/>
  <c r="J54" i="5"/>
  <c r="K54" i="5" s="1"/>
  <c r="J289" i="5"/>
  <c r="K289" i="5" s="1"/>
  <c r="J21" i="5"/>
  <c r="K21" i="5" s="1"/>
  <c r="J361" i="5"/>
  <c r="K361" i="5" s="1"/>
  <c r="J98" i="5"/>
  <c r="K98" i="5" s="1"/>
  <c r="J276" i="5"/>
  <c r="K276" i="5" s="1"/>
  <c r="J273" i="5"/>
  <c r="K273" i="5" s="1"/>
  <c r="J334" i="5"/>
  <c r="K334" i="5" s="1"/>
  <c r="J402" i="5"/>
  <c r="K402" i="5" s="1"/>
  <c r="J493" i="5"/>
  <c r="K493" i="5" s="1"/>
  <c r="J530" i="5"/>
  <c r="K530" i="5" s="1"/>
  <c r="J473" i="5"/>
  <c r="K473" i="5" s="1"/>
  <c r="J466" i="5"/>
  <c r="K466" i="5" s="1"/>
  <c r="J451" i="5"/>
  <c r="K451" i="5" s="1"/>
  <c r="J342" i="5"/>
  <c r="K342" i="5" s="1"/>
  <c r="J325" i="5"/>
  <c r="K325" i="5" s="1"/>
  <c r="J211" i="5"/>
  <c r="K211" i="5" s="1"/>
  <c r="J49" i="5"/>
  <c r="K49" i="5" s="1"/>
  <c r="J73" i="5"/>
  <c r="K73" i="5" s="1"/>
  <c r="J287" i="5"/>
  <c r="K287" i="5" s="1"/>
  <c r="J29" i="5"/>
  <c r="K29" i="5" s="1"/>
  <c r="J280" i="5"/>
  <c r="K280" i="5" s="1"/>
  <c r="J170" i="5"/>
  <c r="K170" i="5" s="1"/>
  <c r="J234" i="5"/>
  <c r="K234" i="5" s="1"/>
  <c r="J266" i="5"/>
  <c r="K266" i="5" s="1"/>
  <c r="J413" i="5"/>
  <c r="K413" i="5" s="1"/>
  <c r="J50" i="5"/>
  <c r="K50" i="5" s="1"/>
  <c r="J412" i="5"/>
  <c r="K412" i="5" s="1"/>
  <c r="J418" i="5"/>
  <c r="K418" i="5" s="1"/>
  <c r="J387" i="5"/>
  <c r="K387" i="5" s="1"/>
  <c r="J404" i="5"/>
  <c r="K404" i="5" s="1"/>
  <c r="J448" i="5"/>
  <c r="K448" i="5" s="1"/>
  <c r="J229" i="5"/>
  <c r="K229" i="5" s="1"/>
  <c r="J392" i="5"/>
  <c r="K392" i="5" s="1"/>
  <c r="J428" i="5" l="1"/>
  <c r="K428" i="5" s="1"/>
  <c r="J345" i="5"/>
  <c r="K345" i="5" s="1"/>
  <c r="J320" i="5"/>
  <c r="K320" i="5" s="1"/>
  <c r="J374" i="5"/>
  <c r="K374" i="5" s="1"/>
  <c r="J301" i="5"/>
  <c r="K301" i="5" s="1"/>
  <c r="J36" i="5"/>
  <c r="K36" i="5" s="1"/>
  <c r="J220" i="5"/>
  <c r="K220" i="5" s="1"/>
  <c r="J533" i="5" l="1"/>
  <c r="K533" i="5" s="1"/>
  <c r="J528" i="5" l="1"/>
  <c r="K528" i="5" s="1"/>
  <c r="J523" i="5" l="1"/>
  <c r="K523" i="5" s="1"/>
  <c r="J525" i="5"/>
  <c r="K525" i="5" s="1"/>
  <c r="J509" i="5" l="1"/>
  <c r="K509" i="5" s="1"/>
  <c r="J516" i="5"/>
  <c r="K516" i="5" s="1"/>
  <c r="J502" i="5"/>
  <c r="K502" i="5" s="1"/>
  <c r="J488" i="5" l="1"/>
  <c r="K488" i="5" s="1"/>
  <c r="J495" i="5"/>
  <c r="K495" i="5" s="1"/>
  <c r="J485" i="5" l="1"/>
  <c r="K485" i="5" s="1"/>
  <c r="J475" i="5"/>
  <c r="K475" i="5" s="1"/>
  <c r="J462" i="5" l="1"/>
  <c r="K462" i="5" s="1"/>
  <c r="J461" i="5"/>
  <c r="K461" i="5" s="1"/>
  <c r="J456" i="5" l="1"/>
  <c r="K456" i="5" s="1"/>
  <c r="J449" i="5" l="1"/>
  <c r="K449" i="5" s="1"/>
  <c r="J442" i="5" l="1"/>
  <c r="K442" i="5" s="1"/>
  <c r="J438" i="5" l="1"/>
  <c r="K438" i="5" s="1"/>
  <c r="J432" i="5"/>
  <c r="K432" i="5" s="1"/>
  <c r="J440" i="5"/>
  <c r="K440" i="5" s="1"/>
  <c r="J422" i="5" l="1"/>
  <c r="K422" i="5" s="1"/>
  <c r="J429" i="5"/>
  <c r="J430" i="5"/>
  <c r="K430" i="5" s="1"/>
  <c r="J417" i="5"/>
  <c r="K417" i="5" s="1"/>
  <c r="J424" i="5"/>
  <c r="K424" i="5" s="1"/>
  <c r="K429" i="5" l="1"/>
  <c r="J416" i="5" l="1"/>
  <c r="K416" i="5" s="1"/>
  <c r="J414" i="5"/>
  <c r="K414" i="5" s="1"/>
  <c r="J415" i="5"/>
  <c r="K415" i="5" s="1"/>
  <c r="J407" i="5" l="1"/>
  <c r="K407" i="5" s="1"/>
  <c r="J403" i="5" l="1"/>
  <c r="K403" i="5" s="1"/>
  <c r="J401" i="5"/>
  <c r="K401" i="5" s="1"/>
  <c r="J397" i="5" l="1"/>
  <c r="K397" i="5" s="1"/>
  <c r="J395" i="5"/>
  <c r="K395" i="5" s="1"/>
  <c r="J389" i="5" l="1"/>
  <c r="K389" i="5" s="1"/>
  <c r="J386" i="5" l="1"/>
  <c r="K386" i="5" s="1"/>
  <c r="J382" i="5" l="1"/>
  <c r="K382" i="5" s="1"/>
  <c r="J380" i="5" l="1"/>
  <c r="K380" i="5" s="1"/>
  <c r="J379" i="5" l="1"/>
  <c r="K379" i="5" s="1"/>
  <c r="J377" i="5"/>
  <c r="K377" i="5" s="1"/>
  <c r="J370" i="5" l="1"/>
  <c r="K370" i="5" s="1"/>
  <c r="J369" i="5"/>
  <c r="K369" i="5" s="1"/>
  <c r="J360" i="5" l="1"/>
  <c r="K360" i="5" s="1"/>
  <c r="J365" i="5" l="1"/>
  <c r="K365" i="5" s="1"/>
  <c r="J354" i="5" l="1"/>
  <c r="K354" i="5" s="1"/>
  <c r="J338" i="5" l="1"/>
  <c r="K338" i="5" s="1"/>
  <c r="J335" i="5" l="1"/>
  <c r="K335" i="5" s="1"/>
  <c r="J339" i="5"/>
  <c r="K339" i="5" s="1"/>
  <c r="J326" i="5" l="1"/>
  <c r="K326" i="5" s="1"/>
  <c r="J314" i="5" l="1"/>
  <c r="K314" i="5" s="1"/>
  <c r="J316" i="5"/>
  <c r="K316" i="5" s="1"/>
  <c r="J312" i="5" l="1"/>
  <c r="K312" i="5" s="1"/>
  <c r="J310" i="5" l="1"/>
  <c r="K310" i="5" s="1"/>
  <c r="J296" i="5"/>
  <c r="K296" i="5" s="1"/>
  <c r="J300" i="5" l="1"/>
  <c r="K300" i="5" s="1"/>
  <c r="J298" i="5"/>
  <c r="K298" i="5" s="1"/>
  <c r="J294" i="5"/>
  <c r="K294" i="5" s="1"/>
  <c r="J293" i="5" l="1"/>
  <c r="K293" i="5" s="1"/>
  <c r="J291" i="5" l="1"/>
  <c r="K291" i="5" s="1"/>
  <c r="J285" i="5" l="1"/>
  <c r="K285" i="5" s="1"/>
  <c r="J277" i="5"/>
  <c r="K277" i="5" s="1"/>
  <c r="J284" i="5"/>
  <c r="K284" i="5" s="1"/>
  <c r="J288" i="5"/>
  <c r="K288" i="5" s="1"/>
  <c r="J264" i="5" l="1"/>
  <c r="K264" i="5" s="1"/>
  <c r="J267" i="5" l="1"/>
  <c r="K267" i="5" s="1"/>
  <c r="J271" i="5" l="1"/>
  <c r="K271" i="5" s="1"/>
  <c r="J261" i="5"/>
  <c r="K261" i="5" s="1"/>
  <c r="J257" i="5"/>
  <c r="K257" i="5" s="1"/>
  <c r="J259" i="5" l="1"/>
  <c r="K259" i="5" s="1"/>
  <c r="J248" i="5" l="1"/>
  <c r="K248" i="5" s="1"/>
  <c r="J245" i="5" l="1"/>
  <c r="K245" i="5" s="1"/>
  <c r="J246" i="5"/>
  <c r="K246" i="5" s="1"/>
  <c r="J243" i="5" l="1"/>
  <c r="K243" i="5" s="1"/>
  <c r="J241" i="5" l="1"/>
  <c r="K241" i="5" s="1"/>
  <c r="J242" i="5"/>
  <c r="K242" i="5" s="1"/>
  <c r="J227" i="5"/>
  <c r="K227" i="5" s="1"/>
  <c r="J17" i="5" l="1"/>
  <c r="K17" i="5" s="1"/>
  <c r="J223" i="5"/>
  <c r="K223" i="5" s="1"/>
  <c r="J39" i="5"/>
  <c r="K39" i="5" s="1"/>
  <c r="J78" i="5"/>
  <c r="K78" i="5" s="1"/>
  <c r="J213" i="5" l="1"/>
  <c r="K213" i="5" s="1"/>
  <c r="J209" i="5" l="1"/>
  <c r="K209" i="5" s="1"/>
  <c r="J217" i="5" l="1"/>
  <c r="K217" i="5" s="1"/>
  <c r="J215" i="5"/>
  <c r="K215" i="5" s="1"/>
  <c r="J214" i="5"/>
  <c r="K214" i="5" s="1"/>
  <c r="J206" i="5" l="1"/>
  <c r="K206" i="5" s="1"/>
  <c r="J202" i="5" l="1"/>
  <c r="K202" i="5" s="1"/>
  <c r="J201" i="5" l="1"/>
  <c r="K201" i="5" s="1"/>
  <c r="J200" i="5" l="1"/>
  <c r="K200" i="5" s="1"/>
  <c r="J192" i="5" l="1"/>
  <c r="K192" i="5" s="1"/>
  <c r="J194" i="5"/>
  <c r="K194" i="5" s="1"/>
  <c r="J191" i="5"/>
  <c r="K191" i="5" s="1"/>
  <c r="J199" i="5"/>
  <c r="K199" i="5" s="1"/>
  <c r="J186" i="5" l="1"/>
  <c r="K186" i="5" s="1"/>
  <c r="J183" i="5" l="1"/>
  <c r="K183" i="5" s="1"/>
  <c r="J181" i="5" l="1"/>
  <c r="K181" i="5" s="1"/>
  <c r="J163" i="5" l="1"/>
  <c r="K163" i="5" s="1"/>
  <c r="J164" i="5" l="1"/>
  <c r="K164" i="5" s="1"/>
  <c r="J160" i="5" l="1"/>
  <c r="K160" i="5" s="1"/>
  <c r="J161" i="5"/>
  <c r="K161" i="5" s="1"/>
  <c r="J138" i="5"/>
  <c r="K138" i="5" s="1"/>
  <c r="J137" i="5"/>
  <c r="K137" i="5" s="1"/>
  <c r="J144" i="5"/>
  <c r="K144" i="5" s="1"/>
  <c r="J143" i="5"/>
  <c r="K143" i="5" s="1"/>
  <c r="J149" i="5"/>
  <c r="K149" i="5" s="1"/>
  <c r="J132" i="5" l="1"/>
  <c r="K132" i="5" s="1"/>
  <c r="J129" i="5" l="1"/>
  <c r="K129" i="5" s="1"/>
  <c r="J125" i="5" l="1"/>
  <c r="K125" i="5" s="1"/>
  <c r="J127" i="5" l="1"/>
  <c r="K127" i="5" s="1"/>
  <c r="J110" i="5" l="1"/>
  <c r="K110" i="5" s="1"/>
  <c r="J124" i="5"/>
  <c r="K124" i="5" s="1"/>
  <c r="J118" i="5" l="1"/>
  <c r="K118" i="5" s="1"/>
  <c r="J108" i="5"/>
  <c r="K108" i="5" s="1"/>
  <c r="J113" i="5"/>
  <c r="K113" i="5" s="1"/>
  <c r="J111" i="5"/>
  <c r="K111" i="5" s="1"/>
  <c r="J109" i="5"/>
  <c r="K109" i="5" s="1"/>
  <c r="J102" i="5" l="1"/>
  <c r="K102" i="5" s="1"/>
  <c r="J103" i="5"/>
  <c r="K103" i="5" s="1"/>
  <c r="J93" i="5" l="1"/>
  <c r="K93" i="5" s="1"/>
  <c r="J96" i="5"/>
  <c r="K96" i="5" s="1"/>
  <c r="J88" i="5"/>
  <c r="K88" i="5" s="1"/>
  <c r="J91" i="5"/>
  <c r="K91" i="5" s="1"/>
  <c r="J83" i="5"/>
  <c r="K83" i="5" s="1"/>
  <c r="J95" i="5"/>
  <c r="K95" i="5" s="1"/>
  <c r="J82" i="5"/>
  <c r="K82" i="5" s="1"/>
  <c r="J48" i="5" l="1"/>
  <c r="K48" i="5" s="1"/>
  <c r="J31" i="5" l="1"/>
  <c r="K31" i="5" s="1"/>
  <c r="J26" i="5"/>
  <c r="K26" i="5" s="1"/>
  <c r="J51" i="5"/>
  <c r="K51" i="5" s="1"/>
  <c r="J80" i="5"/>
  <c r="K80" i="5" s="1"/>
  <c r="J74" i="5"/>
  <c r="K74" i="5" s="1"/>
  <c r="J60" i="5"/>
  <c r="K60" i="5" s="1"/>
  <c r="J57" i="5"/>
  <c r="K57" i="5" s="1"/>
  <c r="J18" i="5"/>
  <c r="K18" i="5" s="1"/>
  <c r="J10" i="5" l="1"/>
  <c r="K10" i="5" s="1"/>
  <c r="J35" i="5"/>
  <c r="K35" i="5" s="1"/>
  <c r="J64" i="5"/>
  <c r="K64" i="5" s="1"/>
  <c r="I799" i="5"/>
  <c r="I798" i="5"/>
  <c r="J68" i="5"/>
  <c r="K68" i="5" s="1"/>
  <c r="J15" i="5"/>
  <c r="K15" i="5" s="1"/>
  <c r="J799" i="5" l="1"/>
  <c r="J798" i="5"/>
  <c r="K798" i="5"/>
  <c r="K799" i="5" l="1"/>
  <c r="G804" i="5" l="1"/>
</calcChain>
</file>

<file path=xl/sharedStrings.xml><?xml version="1.0" encoding="utf-8"?>
<sst xmlns="http://schemas.openxmlformats.org/spreadsheetml/2006/main" count="2063" uniqueCount="634">
  <si>
    <t>Date</t>
  </si>
  <si>
    <t>Time</t>
  </si>
  <si>
    <t>Track</t>
  </si>
  <si>
    <t>Race</t>
  </si>
  <si>
    <t>TAB</t>
  </si>
  <si>
    <t>Horse</t>
  </si>
  <si>
    <t>FIN</t>
  </si>
  <si>
    <t>Div</t>
  </si>
  <si>
    <t>Nat Best Bet</t>
  </si>
  <si>
    <t>Nat Best Ret</t>
  </si>
  <si>
    <t>Nat Best Profit</t>
  </si>
  <si>
    <t>Doomben</t>
  </si>
  <si>
    <t>1st</t>
  </si>
  <si>
    <t>Randwick</t>
  </si>
  <si>
    <t>3rd</t>
  </si>
  <si>
    <t>Flemington</t>
  </si>
  <si>
    <t>2nd</t>
  </si>
  <si>
    <t>Rosehill</t>
  </si>
  <si>
    <t>Caulfield</t>
  </si>
  <si>
    <t>Eagle Farm</t>
  </si>
  <si>
    <t>Moonee Valley</t>
  </si>
  <si>
    <t>Sandown Hill</t>
  </si>
  <si>
    <t>Randwick Kensington</t>
  </si>
  <si>
    <t>Cranbourne</t>
  </si>
  <si>
    <t>Sandown Lake</t>
  </si>
  <si>
    <t>Ballarat</t>
  </si>
  <si>
    <t>Pakenham</t>
  </si>
  <si>
    <t>Bendigo</t>
  </si>
  <si>
    <t>Mornington</t>
  </si>
  <si>
    <t>Gosford</t>
  </si>
  <si>
    <t>Newcastle</t>
  </si>
  <si>
    <t>Geelong</t>
  </si>
  <si>
    <t>Fleur Du Monde</t>
  </si>
  <si>
    <t>Herman Hesse</t>
  </si>
  <si>
    <t>Our Kobison</t>
  </si>
  <si>
    <t>The Black Cloud</t>
  </si>
  <si>
    <t>Divine Purpose</t>
  </si>
  <si>
    <t>Another Wil</t>
  </si>
  <si>
    <t>Artful Girl</t>
  </si>
  <si>
    <t>Original Glaze</t>
  </si>
  <si>
    <t>Frilled</t>
  </si>
  <si>
    <t>Veight</t>
  </si>
  <si>
    <t>Shezanalister</t>
  </si>
  <si>
    <t>Aramco</t>
  </si>
  <si>
    <t>Imperatriz</t>
  </si>
  <si>
    <t>Flash Feeling</t>
  </si>
  <si>
    <t>Mr Brightside</t>
  </si>
  <si>
    <t>Lady Laguna</t>
  </si>
  <si>
    <t>Golden Boom</t>
  </si>
  <si>
    <t>Running By</t>
  </si>
  <si>
    <t>Roaring Engine</t>
  </si>
  <si>
    <t>Big Watch</t>
  </si>
  <si>
    <t>Hold On Honey</t>
  </si>
  <si>
    <t>Excess</t>
  </si>
  <si>
    <t>Naval Trader</t>
  </si>
  <si>
    <t>Outlawed</t>
  </si>
  <si>
    <t>Its Gerry</t>
  </si>
  <si>
    <t>Caulfield Heath</t>
  </si>
  <si>
    <t>Flying On A Limb</t>
  </si>
  <si>
    <t>First Immortal</t>
  </si>
  <si>
    <t>Brentwood</t>
  </si>
  <si>
    <t>Compelling Truth</t>
  </si>
  <si>
    <t>Extratwo</t>
  </si>
  <si>
    <t>City Of Lights</t>
  </si>
  <si>
    <t>Serpentine</t>
  </si>
  <si>
    <t>Katsu</t>
  </si>
  <si>
    <t>Willaidow</t>
  </si>
  <si>
    <t>Electric Impulse</t>
  </si>
  <si>
    <t>Ozzmosis</t>
  </si>
  <si>
    <t>Moby Dick</t>
  </si>
  <si>
    <t>Apophis</t>
  </si>
  <si>
    <t>Typhoon Taavi</t>
  </si>
  <si>
    <t>Red Wave</t>
  </si>
  <si>
    <t>Front Page</t>
  </si>
  <si>
    <t>All That Pizzazz</t>
  </si>
  <si>
    <t>Dashing</t>
  </si>
  <si>
    <t>Connecticut</t>
  </si>
  <si>
    <t>Pounding</t>
  </si>
  <si>
    <t>Berkeley Square</t>
  </si>
  <si>
    <t>Vodka Martini</t>
  </si>
  <si>
    <t>Iknowastar</t>
  </si>
  <si>
    <t>Mawallock</t>
  </si>
  <si>
    <t>Hawkesbury</t>
  </si>
  <si>
    <t>Some People Callme</t>
  </si>
  <si>
    <t>Metalart</t>
  </si>
  <si>
    <t>Gentleman Roy</t>
  </si>
  <si>
    <t>Frigid</t>
  </si>
  <si>
    <t>The Open</t>
  </si>
  <si>
    <t>Iowna Merc</t>
  </si>
  <si>
    <t>Standing Order</t>
  </si>
  <si>
    <t>Wondereach</t>
  </si>
  <si>
    <t>Midnight In Tokyo</t>
  </si>
  <si>
    <t>My Xanadu</t>
  </si>
  <si>
    <t>In Flight</t>
  </si>
  <si>
    <t>Prancing Spirit</t>
  </si>
  <si>
    <t>Placed</t>
  </si>
  <si>
    <t>(All)</t>
  </si>
  <si>
    <t>Count of Nat Best Bet</t>
  </si>
  <si>
    <t>Sum of Nat Best Bet2</t>
  </si>
  <si>
    <t>Sum of Nat Best Ret</t>
  </si>
  <si>
    <t>Sum of Nat Best Profit</t>
  </si>
  <si>
    <t>Light Of Boom</t>
  </si>
  <si>
    <t>Ayrton</t>
  </si>
  <si>
    <t>Daytona Bay</t>
  </si>
  <si>
    <t>Pride Of Jenni</t>
  </si>
  <si>
    <t>Aton Of Delight</t>
  </si>
  <si>
    <t>Sghirripa</t>
  </si>
  <si>
    <t>Pudding</t>
  </si>
  <si>
    <t>Devils Throat</t>
  </si>
  <si>
    <t>Mr Galazi</t>
  </si>
  <si>
    <t>Starzam</t>
  </si>
  <si>
    <t>Cloudland</t>
  </si>
  <si>
    <t>Rubiquitous</t>
  </si>
  <si>
    <t>Mintaka Lad</t>
  </si>
  <si>
    <t>Black On Beauty</t>
  </si>
  <si>
    <t>Manhood</t>
  </si>
  <si>
    <t>Arts Object</t>
  </si>
  <si>
    <t>Space Tracker</t>
  </si>
  <si>
    <t>Rheinberg</t>
  </si>
  <si>
    <t>Seonee</t>
  </si>
  <si>
    <t>Omni Man</t>
  </si>
  <si>
    <t>Twin Perfection</t>
  </si>
  <si>
    <t>Flash Flood</t>
  </si>
  <si>
    <t>King Of The Castle</t>
  </si>
  <si>
    <t>Howgoodareyou</t>
  </si>
  <si>
    <t>Bubbas Bay</t>
  </si>
  <si>
    <t>Zarastro</t>
  </si>
  <si>
    <t>I Am Me</t>
  </si>
  <si>
    <t>Fawkner Park</t>
  </si>
  <si>
    <t>Aqua Alta</t>
  </si>
  <si>
    <t>Cash Me</t>
  </si>
  <si>
    <t>Nunthorpe</t>
  </si>
  <si>
    <t>Lady Court</t>
  </si>
  <si>
    <t>Recommendation</t>
  </si>
  <si>
    <t>Jemeldi</t>
  </si>
  <si>
    <t>Kalino</t>
  </si>
  <si>
    <t>Boston Rocks</t>
  </si>
  <si>
    <t>Bews</t>
  </si>
  <si>
    <t>Devastating</t>
  </si>
  <si>
    <t>Wairere Falls</t>
  </si>
  <si>
    <t>Vain Invader</t>
  </si>
  <si>
    <t>Deny Knowledge</t>
  </si>
  <si>
    <t>Maximillius</t>
  </si>
  <si>
    <t>Kir Royale</t>
  </si>
  <si>
    <t>Fender</t>
  </si>
  <si>
    <t>Clovers Prince</t>
  </si>
  <si>
    <t>Galifianakis</t>
  </si>
  <si>
    <t>Be Water My Friend</t>
  </si>
  <si>
    <t>Zapateo</t>
  </si>
  <si>
    <t>Libertad</t>
  </si>
  <si>
    <t>Hennessy Lad</t>
  </si>
  <si>
    <t>In Secret</t>
  </si>
  <si>
    <t>Viminele</t>
  </si>
  <si>
    <t>Benedetta</t>
  </si>
  <si>
    <t>Beast Mode</t>
  </si>
  <si>
    <t>Preach</t>
  </si>
  <si>
    <t>Commemorative</t>
  </si>
  <si>
    <t>Oscars Fortune</t>
  </si>
  <si>
    <t>Kimberley Secrets</t>
  </si>
  <si>
    <t>Overriding</t>
  </si>
  <si>
    <t>Ka Bling</t>
  </si>
  <si>
    <t>Talk Time</t>
  </si>
  <si>
    <t>Wineglass Bay</t>
  </si>
  <si>
    <t>Perfect Mission</t>
  </si>
  <si>
    <t>Slate</t>
  </si>
  <si>
    <t>Quality Time</t>
  </si>
  <si>
    <t>Mornington Glory</t>
  </si>
  <si>
    <t>Harbin</t>
  </si>
  <si>
    <t>Weigall Tiger</t>
  </si>
  <si>
    <t>Bezique</t>
  </si>
  <si>
    <t>En Francais</t>
  </si>
  <si>
    <t>Bullion Boy</t>
  </si>
  <si>
    <t>Naval College</t>
  </si>
  <si>
    <t>Piaggio</t>
  </si>
  <si>
    <t>Afterlight</t>
  </si>
  <si>
    <t>Exotique Miss</t>
  </si>
  <si>
    <t>Accredited</t>
  </si>
  <si>
    <t>Awash</t>
  </si>
  <si>
    <t>Green Belt</t>
  </si>
  <si>
    <t>Time To Boogie</t>
  </si>
  <si>
    <t>Sans Doute</t>
  </si>
  <si>
    <t>Jungle Jim</t>
  </si>
  <si>
    <t>Bettcha The Crown</t>
  </si>
  <si>
    <t>Storm The Fortress</t>
  </si>
  <si>
    <t>Very Sewreel</t>
  </si>
  <si>
    <t>Elouyou</t>
  </si>
  <si>
    <t>Punch Lane</t>
  </si>
  <si>
    <t>Diablo Bolt</t>
  </si>
  <si>
    <t>Veloce Carro</t>
  </si>
  <si>
    <t>Jabbawockeez</t>
  </si>
  <si>
    <t>Fathers Day</t>
  </si>
  <si>
    <t>Golden Crusader</t>
  </si>
  <si>
    <t>Inquiring Minds</t>
  </si>
  <si>
    <t>Berkshire Breeze</t>
  </si>
  <si>
    <t>Press Down</t>
  </si>
  <si>
    <t>St Lawrence</t>
  </si>
  <si>
    <t>Bear On The Loose</t>
  </si>
  <si>
    <t>Emperor</t>
  </si>
  <si>
    <t>The Vowels</t>
  </si>
  <si>
    <t>Futtaim</t>
  </si>
  <si>
    <t>Ithadtobezou</t>
  </si>
  <si>
    <t>Rise At Dawn</t>
  </si>
  <si>
    <t>Right To Party</t>
  </si>
  <si>
    <t>The Catch</t>
  </si>
  <si>
    <t>Waimarie</t>
  </si>
  <si>
    <t>Big Me</t>
  </si>
  <si>
    <t>Yorkshire</t>
  </si>
  <si>
    <t>Dashing Duchess</t>
  </si>
  <si>
    <t>Raikoke</t>
  </si>
  <si>
    <t>Peace Officer</t>
  </si>
  <si>
    <t>Dancing Alone</t>
  </si>
  <si>
    <t>The Right Way</t>
  </si>
  <si>
    <t>Rustic Boom</t>
  </si>
  <si>
    <t>Kadall</t>
  </si>
  <si>
    <t>Pharari</t>
  </si>
  <si>
    <t>Redstone Well</t>
  </si>
  <si>
    <t>Pericles</t>
  </si>
  <si>
    <t>Dirt Cheap</t>
  </si>
  <si>
    <t>Living Free</t>
  </si>
  <si>
    <t>Victory Win</t>
  </si>
  <si>
    <t>Free Carry</t>
  </si>
  <si>
    <t>Wings Of Desire</t>
  </si>
  <si>
    <t>Storm Boy</t>
  </si>
  <si>
    <t>Hidden Wealth</t>
  </si>
  <si>
    <t>Wanda Rox</t>
  </si>
  <si>
    <t>Arisphere</t>
  </si>
  <si>
    <t>Uncommon James</t>
  </si>
  <si>
    <t>Far Too Easy</t>
  </si>
  <si>
    <t>Extremist</t>
  </si>
  <si>
    <t>Asfoora</t>
  </si>
  <si>
    <t>Vilana</t>
  </si>
  <si>
    <t>Midwest</t>
  </si>
  <si>
    <t>Arran Bay</t>
  </si>
  <si>
    <t>Defining</t>
  </si>
  <si>
    <t>Inundation</t>
  </si>
  <si>
    <t>Arentee</t>
  </si>
  <si>
    <t>Matron Bullwinkel</t>
  </si>
  <si>
    <t>Nashira</t>
  </si>
  <si>
    <t>Tuvalu</t>
  </si>
  <si>
    <t>En Pointe</t>
  </si>
  <si>
    <t>British Columbia</t>
  </si>
  <si>
    <t>Tycoon Bec</t>
  </si>
  <si>
    <t>King Kapa</t>
  </si>
  <si>
    <t>Future History</t>
  </si>
  <si>
    <t>Wolf Moon</t>
  </si>
  <si>
    <t>Poison Chalice</t>
  </si>
  <si>
    <t>Brocky</t>
  </si>
  <si>
    <t>Little Mix</t>
  </si>
  <si>
    <t>Just Fine</t>
  </si>
  <si>
    <t>Satay Chicken</t>
  </si>
  <si>
    <t>Eagles Crag</t>
  </si>
  <si>
    <t>Garza Blanca</t>
  </si>
  <si>
    <t>Treporti</t>
  </si>
  <si>
    <t>Queen Of The Ball</t>
  </si>
  <si>
    <t>Zamborghini</t>
  </si>
  <si>
    <t>Plenty Of Ammo</t>
  </si>
  <si>
    <t>Highland Rocker</t>
  </si>
  <si>
    <t>Jumeirah Beach</t>
  </si>
  <si>
    <t>Flying Joy</t>
  </si>
  <si>
    <t>Gitalong</t>
  </si>
  <si>
    <t>Boldinho</t>
  </si>
  <si>
    <t>Strapparsi</t>
  </si>
  <si>
    <t>Freedom Rally</t>
  </si>
  <si>
    <t>Fretta</t>
  </si>
  <si>
    <t>Gatsbys</t>
  </si>
  <si>
    <t>Redford</t>
  </si>
  <si>
    <t>Corfe Castle</t>
  </si>
  <si>
    <t xml:space="preserve">      </t>
  </si>
  <si>
    <t xml:space="preserve"> 2nd  </t>
  </si>
  <si>
    <t xml:space="preserve"> 3rd  </t>
  </si>
  <si>
    <t>Lincoln Rocks</t>
  </si>
  <si>
    <t>Media World</t>
  </si>
  <si>
    <t>Extreme Virtue</t>
  </si>
  <si>
    <t>A Little Deep</t>
  </si>
  <si>
    <t>Gringotts</t>
  </si>
  <si>
    <t>Tavi Time</t>
  </si>
  <si>
    <t>Regal Zeus</t>
  </si>
  <si>
    <t>Blazen Boots</t>
  </si>
  <si>
    <t>I Am Artie</t>
  </si>
  <si>
    <t>Zougotcha</t>
  </si>
  <si>
    <t>With Your Blessing</t>
  </si>
  <si>
    <t>Caballus</t>
  </si>
  <si>
    <t>Lavish Empire</t>
  </si>
  <si>
    <t>Stromboli</t>
  </si>
  <si>
    <t>Montefilia</t>
  </si>
  <si>
    <t>Cleveland</t>
  </si>
  <si>
    <t>Hard To Say</t>
  </si>
  <si>
    <t>Mazu</t>
  </si>
  <si>
    <t>Chief Conductor</t>
  </si>
  <si>
    <t>Terra Mater</t>
  </si>
  <si>
    <t>Magnatear</t>
  </si>
  <si>
    <t>Buenos Noches</t>
  </si>
  <si>
    <t>Martial Music</t>
  </si>
  <si>
    <t>Fangirl</t>
  </si>
  <si>
    <t>Learning To Fly</t>
  </si>
  <si>
    <t>Lindermann</t>
  </si>
  <si>
    <t>Osmose</t>
  </si>
  <si>
    <t>Orchestral</t>
  </si>
  <si>
    <t>Belvedere Boys</t>
  </si>
  <si>
    <t>Sunshine In Paris</t>
  </si>
  <si>
    <t>Letsrollthedice</t>
  </si>
  <si>
    <t>Spring Lee</t>
  </si>
  <si>
    <t>Schwarz</t>
  </si>
  <si>
    <t>Agita</t>
  </si>
  <si>
    <t>Cranky Harry</t>
  </si>
  <si>
    <t>The Extreme Cat</t>
  </si>
  <si>
    <t>Nanshe</t>
  </si>
  <si>
    <t>Manaal</t>
  </si>
  <si>
    <t>Moravia</t>
  </si>
  <si>
    <t>Flying Aurelius</t>
  </si>
  <si>
    <t>Smashing Time</t>
  </si>
  <si>
    <t>Briasa</t>
  </si>
  <si>
    <t>Infatuation</t>
  </si>
  <si>
    <t>Our Magnus</t>
  </si>
  <si>
    <t>Warnie</t>
  </si>
  <si>
    <t>Ceremonious</t>
  </si>
  <si>
    <t>Hell</t>
  </si>
  <si>
    <t>Territory Express</t>
  </si>
  <si>
    <t>Ring Me Up</t>
  </si>
  <si>
    <t>Tiger Shark</t>
  </si>
  <si>
    <t>Hiyaam Proud</t>
  </si>
  <si>
    <t>Bullets High</t>
  </si>
  <si>
    <t>Yiska</t>
  </si>
  <si>
    <t>Oh Too Good</t>
  </si>
  <si>
    <t>Ambassadorial</t>
  </si>
  <si>
    <t>Aix En Provence</t>
  </si>
  <si>
    <t>Cleo Cat</t>
  </si>
  <si>
    <t>Ten Trinity Square</t>
  </si>
  <si>
    <t>Fiddlers Green</t>
  </si>
  <si>
    <t>Drift Net</t>
  </si>
  <si>
    <t>Zou Sensation</t>
  </si>
  <si>
    <t>Romani Ite Domum</t>
  </si>
  <si>
    <t>Samangu</t>
  </si>
  <si>
    <t>Twigman</t>
  </si>
  <si>
    <t>Fickle</t>
  </si>
  <si>
    <t>Philosopher</t>
  </si>
  <si>
    <t>Haraldus</t>
  </si>
  <si>
    <t>Wyong</t>
  </si>
  <si>
    <t>Redbreast</t>
  </si>
  <si>
    <t>Flamin Romans</t>
  </si>
  <si>
    <t>New Sovereign</t>
  </si>
  <si>
    <t>Major Share</t>
  </si>
  <si>
    <t>Samuel Langhorne</t>
  </si>
  <si>
    <t>New York Lustre</t>
  </si>
  <si>
    <t>Glens Top Cat</t>
  </si>
  <si>
    <t>Name Dropper</t>
  </si>
  <si>
    <t>Shaiyhar</t>
  </si>
  <si>
    <t>Rey Magnerio</t>
  </si>
  <si>
    <t>Revelare</t>
  </si>
  <si>
    <t>Pondalowie</t>
  </si>
  <si>
    <t>Xarpo</t>
  </si>
  <si>
    <t>La Fracas</t>
  </si>
  <si>
    <t>Miss Cotoletta</t>
  </si>
  <si>
    <t>Is It Me</t>
  </si>
  <si>
    <t>Chorlton Lane</t>
  </si>
  <si>
    <t>Sunshineinmypocket</t>
  </si>
  <si>
    <t>Angel Capital</t>
  </si>
  <si>
    <t>Arabian Summer</t>
  </si>
  <si>
    <t>Smokin Princess</t>
  </si>
  <si>
    <t>Material Dreams</t>
  </si>
  <si>
    <t>Piggyback</t>
  </si>
  <si>
    <t>Point And Shoot</t>
  </si>
  <si>
    <t>Angel Fund</t>
  </si>
  <si>
    <t>Inside Man</t>
  </si>
  <si>
    <t>Morning Sun</t>
  </si>
  <si>
    <t>Unlimited</t>
  </si>
  <si>
    <t>Theblade</t>
  </si>
  <si>
    <t>Devastate</t>
  </si>
  <si>
    <t>Centennial Park</t>
  </si>
  <si>
    <t>Shes Bulletproof</t>
  </si>
  <si>
    <t>Coeur Volante</t>
  </si>
  <si>
    <t>Hard To Cross</t>
  </si>
  <si>
    <t>Midtown Boss</t>
  </si>
  <si>
    <t>Mr Maestro</t>
  </si>
  <si>
    <t>Shock Em Ova</t>
  </si>
  <si>
    <t>My Bella Mae</t>
  </si>
  <si>
    <t>Russian Dancer</t>
  </si>
  <si>
    <t>Jean Valjean</t>
  </si>
  <si>
    <t>First In Line</t>
  </si>
  <si>
    <t>Devoted</t>
  </si>
  <si>
    <t>Life Lessons</t>
  </si>
  <si>
    <t>Shesallshenanigans</t>
  </si>
  <si>
    <t>The Prodigal Son</t>
  </si>
  <si>
    <t>Brayden Star</t>
  </si>
  <si>
    <t>Aspen Colorado</t>
  </si>
  <si>
    <t>Little Brose</t>
  </si>
  <si>
    <t>Autumn Angel</t>
  </si>
  <si>
    <t>Scentify</t>
  </si>
  <si>
    <t>Pride Of Sullivan</t>
  </si>
  <si>
    <t>Legacies</t>
  </si>
  <si>
    <t>Amelias Jewel</t>
  </si>
  <si>
    <t>Zoukerette</t>
  </si>
  <si>
    <t>Amenable</t>
  </si>
  <si>
    <t>Zac De Boss</t>
  </si>
  <si>
    <t>Griff</t>
  </si>
  <si>
    <t>Antino</t>
  </si>
  <si>
    <t>Aintnodeeldun</t>
  </si>
  <si>
    <t>Riff Rocket</t>
  </si>
  <si>
    <t>Star Patrol</t>
  </si>
  <si>
    <t>Militarize</t>
  </si>
  <si>
    <t>Cest Magique</t>
  </si>
  <si>
    <t>Floozie</t>
  </si>
  <si>
    <t>Archo Nacho</t>
  </si>
  <si>
    <t>Arkansaw Kid</t>
  </si>
  <si>
    <t>She Daresthe Devil</t>
  </si>
  <si>
    <t>My Khalifa</t>
  </si>
  <si>
    <t>Acid Wash</t>
  </si>
  <si>
    <t>Call The Union</t>
  </si>
  <si>
    <t>Bold Soul</t>
  </si>
  <si>
    <t>Deel Blaster</t>
  </si>
  <si>
    <t>Setosa</t>
  </si>
  <si>
    <t>Ginger N Pink</t>
  </si>
  <si>
    <t>Miracle Spin</t>
  </si>
  <si>
    <t>Frenchmans Bay</t>
  </si>
  <si>
    <t>Ceerseven</t>
  </si>
  <si>
    <t>Johnny Rocker</t>
  </si>
  <si>
    <t>Enotis</t>
  </si>
  <si>
    <t>Vagrant</t>
  </si>
  <si>
    <t>Jimmysstar</t>
  </si>
  <si>
    <t>Patchouli Dream</t>
  </si>
  <si>
    <t>Yonce</t>
  </si>
  <si>
    <t>Wiggum</t>
  </si>
  <si>
    <t>Otago</t>
  </si>
  <si>
    <t>Hanchi</t>
  </si>
  <si>
    <t>Brave Mead</t>
  </si>
  <si>
    <t>Immediacy</t>
  </si>
  <si>
    <t>Mollynickers</t>
  </si>
  <si>
    <t>Muramasa</t>
  </si>
  <si>
    <t>Socks Nation</t>
  </si>
  <si>
    <t>Red Phantom</t>
  </si>
  <si>
    <t>Quintessa</t>
  </si>
  <si>
    <t>Estriella</t>
  </si>
  <si>
    <t>Daqiansweet Junior</t>
  </si>
  <si>
    <t>Furious</t>
  </si>
  <si>
    <t>Antrim Coast</t>
  </si>
  <si>
    <t>Aztec State</t>
  </si>
  <si>
    <t>Peace Treaty</t>
  </si>
  <si>
    <t>Splash Back</t>
  </si>
  <si>
    <t>Unseen Ruler</t>
  </si>
  <si>
    <t>Hedged</t>
  </si>
  <si>
    <t>Miss Aria</t>
  </si>
  <si>
    <t>Episodic</t>
  </si>
  <si>
    <t>Batrana</t>
  </si>
  <si>
    <t>Great Taste</t>
  </si>
  <si>
    <t>Lady In Pink</t>
  </si>
  <si>
    <t>Miss Roumbini</t>
  </si>
  <si>
    <t>Foujita San</t>
  </si>
  <si>
    <t>Craig</t>
  </si>
  <si>
    <t>Steel Run</t>
  </si>
  <si>
    <t>Herbert Park</t>
  </si>
  <si>
    <t>Ndola</t>
  </si>
  <si>
    <t>Interest Point</t>
  </si>
  <si>
    <t>Kuroyanagi</t>
  </si>
  <si>
    <t>Rhapsody Chic</t>
  </si>
  <si>
    <t>Federer</t>
  </si>
  <si>
    <t>Dschingis Prestige</t>
  </si>
  <si>
    <t>Piastri</t>
  </si>
  <si>
    <t>Detroit City</t>
  </si>
  <si>
    <t>First Settler</t>
  </si>
  <si>
    <t>Thames</t>
  </si>
  <si>
    <t>Broadsiding</t>
  </si>
  <si>
    <t>Winnasedge</t>
  </si>
  <si>
    <t>Politely Dun</t>
  </si>
  <si>
    <t>Firestorm</t>
  </si>
  <si>
    <t>Regal Vow</t>
  </si>
  <si>
    <t>Coleman</t>
  </si>
  <si>
    <t>Geegees Mistruth</t>
  </si>
  <si>
    <t>Indian Jewel</t>
  </si>
  <si>
    <t>Harry Got Styles</t>
  </si>
  <si>
    <t>Bon Mistress</t>
  </si>
  <si>
    <t>Galilaeus</t>
  </si>
  <si>
    <t>Belthil</t>
  </si>
  <si>
    <t>Stormbourg</t>
  </si>
  <si>
    <t>Prince Eric</t>
  </si>
  <si>
    <t>Howlin Rain</t>
  </si>
  <si>
    <t>Flying Mikki</t>
  </si>
  <si>
    <t>Beour Bay</t>
  </si>
  <si>
    <t>South Of Houston</t>
  </si>
  <si>
    <t>Power Ballard</t>
  </si>
  <si>
    <t>End Assembly</t>
  </si>
  <si>
    <t>Niance</t>
  </si>
  <si>
    <t>Sing For Peace</t>
  </si>
  <si>
    <t>Xpresso</t>
  </si>
  <si>
    <t>Grebeni</t>
  </si>
  <si>
    <t>Ruby Flyer</t>
  </si>
  <si>
    <t>Cigar Flick</t>
  </si>
  <si>
    <t>Smashing Eagle</t>
  </si>
  <si>
    <t>Autumn Ballet</t>
  </si>
  <si>
    <t>Too Much Caviar</t>
  </si>
  <si>
    <t>Airman</t>
  </si>
  <si>
    <t>Bandis Boy</t>
  </si>
  <si>
    <t>Tom Kitten</t>
  </si>
  <si>
    <t>Let Me Reign</t>
  </si>
  <si>
    <t>Legio Ten</t>
  </si>
  <si>
    <t>Clear Choice</t>
  </si>
  <si>
    <t>Baby Rider</t>
  </si>
  <si>
    <t>Gently Rolled</t>
  </si>
  <si>
    <t>Lyrical Gangster</t>
  </si>
  <si>
    <t>Union Army</t>
  </si>
  <si>
    <t>Our Maryanne</t>
  </si>
  <si>
    <t>Olentia</t>
  </si>
  <si>
    <t>Kureder</t>
  </si>
  <si>
    <t>World Alliance</t>
  </si>
  <si>
    <t>Cinematic Star</t>
  </si>
  <si>
    <t>Ces Soirees La</t>
  </si>
  <si>
    <t>Two Ya Got</t>
  </si>
  <si>
    <t>Tarpaulin</t>
  </si>
  <si>
    <t>Alabama State</t>
  </si>
  <si>
    <t>Unusual Legacy</t>
  </si>
  <si>
    <t>Flying Bandit</t>
  </si>
  <si>
    <t>Switzerland</t>
  </si>
  <si>
    <t>Riyazan</t>
  </si>
  <si>
    <t>Seafall</t>
  </si>
  <si>
    <t>Concello</t>
  </si>
  <si>
    <t>Direct Fire</t>
  </si>
  <si>
    <t>Deep Rouge</t>
  </si>
  <si>
    <t>Shopping Esprit</t>
  </si>
  <si>
    <t>Shameless Miss</t>
  </si>
  <si>
    <t>Bean Foggy</t>
  </si>
  <si>
    <t>Lasting Kiss</t>
  </si>
  <si>
    <t>Lucky Exchange</t>
  </si>
  <si>
    <t>Smytzer</t>
  </si>
  <si>
    <t>Chernak</t>
  </si>
  <si>
    <t>Gaius</t>
  </si>
  <si>
    <t>Le Melody</t>
  </si>
  <si>
    <t>Hyde</t>
  </si>
  <si>
    <t>Kronenbourg</t>
  </si>
  <si>
    <t>Mission Of Love</t>
  </si>
  <si>
    <t>Contribute</t>
  </si>
  <si>
    <t>Shibli</t>
  </si>
  <si>
    <t>Lost In Transit</t>
  </si>
  <si>
    <t>Bitcoin Baby</t>
  </si>
  <si>
    <t>Just Super</t>
  </si>
  <si>
    <t>Ekaterina</t>
  </si>
  <si>
    <t>I Am The Empire</t>
  </si>
  <si>
    <t>Willinga Freefall</t>
  </si>
  <si>
    <t>Boom Torque</t>
  </si>
  <si>
    <t>Iowa</t>
  </si>
  <si>
    <t>Burning Bell</t>
  </si>
  <si>
    <t>Ocean Zar</t>
  </si>
  <si>
    <t>Mahbaby</t>
  </si>
  <si>
    <t>Red Top</t>
  </si>
  <si>
    <t>Tick Tock Queen</t>
  </si>
  <si>
    <t>Bak Da Man</t>
  </si>
  <si>
    <t>Basarwa</t>
  </si>
  <si>
    <t>Tenzing</t>
  </si>
  <si>
    <t>Zoes Promise</t>
  </si>
  <si>
    <t>Anemacore</t>
  </si>
  <si>
    <t>Yellow Brick</t>
  </si>
  <si>
    <t>Konasana</t>
  </si>
  <si>
    <t>Knights Choice</t>
  </si>
  <si>
    <t>Top Boy</t>
  </si>
  <si>
    <t>Essonne</t>
  </si>
  <si>
    <t>Hurts So Good</t>
  </si>
  <si>
    <t>Tavistorm</t>
  </si>
  <si>
    <t>Osman</t>
  </si>
  <si>
    <t>Queen Assassin</t>
  </si>
  <si>
    <t>Starry Eyes</t>
  </si>
  <si>
    <t>Bedford Square</t>
  </si>
  <si>
    <t>Rockribbed</t>
  </si>
  <si>
    <t>My Pins</t>
  </si>
  <si>
    <t>Ludovisi</t>
  </si>
  <si>
    <t>Iverson</t>
  </si>
  <si>
    <t>Countyourblessings</t>
  </si>
  <si>
    <t>Navyonthehighway</t>
  </si>
  <si>
    <t>Headwall</t>
  </si>
  <si>
    <t>Nikau Spur</t>
  </si>
  <si>
    <t>Acres Away</t>
  </si>
  <si>
    <t>Appin Girl</t>
  </si>
  <si>
    <t>The Astronomer</t>
  </si>
  <si>
    <t>Torabella</t>
  </si>
  <si>
    <t>El Pensador</t>
  </si>
  <si>
    <t>Transatlantic</t>
  </si>
  <si>
    <t>Naval Seal</t>
  </si>
  <si>
    <t>Cherry Rose</t>
  </si>
  <si>
    <t>Aldeenaary</t>
  </si>
  <si>
    <t>Koruto</t>
  </si>
  <si>
    <t>Battlefield</t>
  </si>
  <si>
    <t>Smart Action</t>
  </si>
  <si>
    <t>Slippin Jimmy</t>
  </si>
  <si>
    <t>Russian Alliance</t>
  </si>
  <si>
    <t>Just Flying</t>
  </si>
  <si>
    <t>Kairos Louie</t>
  </si>
  <si>
    <t>Caprice Des Dieux</t>
  </si>
  <si>
    <t>Whisky Dream</t>
  </si>
  <si>
    <t>Lady Shenandoah</t>
  </si>
  <si>
    <t>El Jasor</t>
  </si>
  <si>
    <t>Set To Shine</t>
  </si>
  <si>
    <t>Termagant</t>
  </si>
  <si>
    <t>Scillato</t>
  </si>
  <si>
    <t>Cunnamulla Fella</t>
  </si>
  <si>
    <t>Place Du Carrousel</t>
  </si>
  <si>
    <t>Sepals</t>
  </si>
  <si>
    <t>Arqana</t>
  </si>
  <si>
    <t>No Name Frank</t>
  </si>
  <si>
    <t>Just Glamourous</t>
  </si>
  <si>
    <t>Catch The Glory</t>
  </si>
  <si>
    <t>Clear Thinking</t>
  </si>
  <si>
    <t>Mytemptation</t>
  </si>
  <si>
    <t>Benagil</t>
  </si>
  <si>
    <t>Mostly Cloudy</t>
  </si>
  <si>
    <t>Merrigold</t>
  </si>
  <si>
    <t>Ducasse</t>
  </si>
  <si>
    <t>Heyoka</t>
  </si>
  <si>
    <t>Super Daisy</t>
  </si>
  <si>
    <t>Ouroboros</t>
  </si>
  <si>
    <t>Autumn Glow</t>
  </si>
  <si>
    <t>Via Sistina</t>
  </si>
  <si>
    <t>Outback Miss</t>
  </si>
  <si>
    <t>Track Tale</t>
  </si>
  <si>
    <t>Keitel</t>
  </si>
  <si>
    <t>Total</t>
  </si>
  <si>
    <t>Deakin</t>
  </si>
  <si>
    <t>Alalcance</t>
  </si>
  <si>
    <t>Joliestar</t>
  </si>
  <si>
    <t>Clean Energy</t>
  </si>
  <si>
    <t>Hughes</t>
  </si>
  <si>
    <t>Preferential</t>
  </si>
  <si>
    <t>Aeliana</t>
  </si>
  <si>
    <t>Matcha Latte</t>
  </si>
  <si>
    <t>Treasurethe Moment</t>
  </si>
  <si>
    <t>Big Swinger</t>
  </si>
  <si>
    <t>Shes Got Veuve</t>
  </si>
  <si>
    <t>War Machine</t>
  </si>
  <si>
    <t>Swiftfalcon</t>
  </si>
  <si>
    <t>Sounds Of Heaven</t>
  </si>
  <si>
    <t>Givemethebeatboys</t>
  </si>
  <si>
    <t>Namesake</t>
  </si>
  <si>
    <t>Happy Link</t>
  </si>
  <si>
    <t>Gracies Rain</t>
  </si>
  <si>
    <t>Demon Darb</t>
  </si>
  <si>
    <t>Ziryab</t>
  </si>
  <si>
    <t>Mr Buster</t>
  </si>
  <si>
    <t>Nationwide-Best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</si>
</sst>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0.0%"/>
    <numFmt numFmtId="167" formatCode="_-&quot;$&quot;* #,##0_-;\-&quot;$&quot;* #,##0_-;_-&quot;$&quot;* &quot;-&quot;??_-;_-@_-"/>
  </numFmts>
  <fonts count="4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9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1"/>
      <color rgb="FF0033CC"/>
      <name val="Calibri"/>
      <family val="2"/>
    </font>
    <font>
      <sz val="14"/>
      <color theme="1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70C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4"/>
      <color theme="0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4"/>
      <color rgb="FFFFFF00"/>
      <name val="Calibri"/>
      <family val="2"/>
    </font>
    <font>
      <sz val="9"/>
      <color theme="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gradientFill degree="90">
        <stop position="0">
          <color theme="0" tint="-0.34900967436750391"/>
        </stop>
        <stop position="1">
          <color theme="1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4" fontId="28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164" fontId="21" fillId="33" borderId="10" xfId="2" applyNumberFormat="1" applyFont="1" applyFill="1" applyBorder="1" applyAlignment="1">
      <alignment horizontal="center" vertical="center"/>
    </xf>
    <xf numFmtId="14" fontId="22" fillId="0" borderId="0" xfId="0" applyNumberFormat="1" applyFont="1"/>
    <xf numFmtId="20" fontId="22" fillId="0" borderId="0" xfId="0" applyNumberFormat="1" applyFont="1"/>
    <xf numFmtId="0" fontId="22" fillId="0" borderId="0" xfId="0" applyFont="1"/>
    <xf numFmtId="8" fontId="22" fillId="0" borderId="0" xfId="0" applyNumberFormat="1" applyFont="1"/>
    <xf numFmtId="0" fontId="20" fillId="0" borderId="10" xfId="0" pivotButton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/>
    <xf numFmtId="0" fontId="32" fillId="0" borderId="0" xfId="0" applyFont="1" applyAlignment="1">
      <alignment horizontal="center"/>
    </xf>
    <xf numFmtId="0" fontId="34" fillId="0" borderId="0" xfId="0" applyFont="1"/>
    <xf numFmtId="0" fontId="38" fillId="0" borderId="0" xfId="0" applyFont="1" applyAlignment="1">
      <alignment horizontal="center"/>
    </xf>
    <xf numFmtId="44" fontId="38" fillId="0" borderId="0" xfId="1" applyFont="1" applyAlignment="1">
      <alignment horizontal="center" vertical="center"/>
    </xf>
    <xf numFmtId="8" fontId="38" fillId="0" borderId="0" xfId="0" applyNumberFormat="1" applyFont="1"/>
    <xf numFmtId="44" fontId="35" fillId="0" borderId="0" xfId="0" applyNumberFormat="1" applyFont="1"/>
    <xf numFmtId="9" fontId="30" fillId="0" borderId="0" xfId="2" applyFont="1" applyAlignment="1">
      <alignment horizontal="center"/>
    </xf>
    <xf numFmtId="0" fontId="0" fillId="35" borderId="0" xfId="0" applyFill="1" applyAlignment="1">
      <alignment horizontal="center"/>
    </xf>
    <xf numFmtId="0" fontId="32" fillId="35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/>
    <xf numFmtId="0" fontId="39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8" fontId="38" fillId="0" borderId="14" xfId="0" applyNumberFormat="1" applyFont="1" applyBorder="1"/>
    <xf numFmtId="8" fontId="22" fillId="0" borderId="16" xfId="0" applyNumberFormat="1" applyFont="1" applyBorder="1"/>
    <xf numFmtId="0" fontId="39" fillId="0" borderId="18" xfId="0" applyFont="1" applyBorder="1" applyAlignment="1">
      <alignment vertical="center"/>
    </xf>
    <xf numFmtId="8" fontId="22" fillId="0" borderId="19" xfId="0" applyNumberFormat="1" applyFont="1" applyBorder="1"/>
    <xf numFmtId="167" fontId="0" fillId="0" borderId="10" xfId="1" applyNumberFormat="1" applyFont="1" applyBorder="1" applyAlignment="1">
      <alignment horizontal="center" vertical="center"/>
    </xf>
    <xf numFmtId="0" fontId="41" fillId="0" borderId="0" xfId="0" applyFont="1"/>
    <xf numFmtId="0" fontId="23" fillId="0" borderId="0" xfId="0" applyFont="1"/>
    <xf numFmtId="0" fontId="39" fillId="0" borderId="15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20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8" fontId="26" fillId="0" borderId="0" xfId="0" applyNumberFormat="1" applyFont="1" applyAlignment="1">
      <alignment horizontal="center"/>
    </xf>
    <xf numFmtId="0" fontId="27" fillId="34" borderId="11" xfId="0" applyFont="1" applyFill="1" applyBorder="1" applyAlignment="1">
      <alignment horizontal="center" vertical="center" wrapText="1"/>
    </xf>
    <xf numFmtId="0" fontId="27" fillId="34" borderId="20" xfId="0" applyFont="1" applyFill="1" applyBorder="1" applyAlignment="1">
      <alignment horizontal="center" vertical="center" wrapText="1"/>
    </xf>
    <xf numFmtId="0" fontId="33" fillId="34" borderId="11" xfId="0" applyFont="1" applyFill="1" applyBorder="1" applyAlignment="1">
      <alignment horizontal="center" vertical="center" wrapText="1"/>
    </xf>
    <xf numFmtId="1" fontId="26" fillId="0" borderId="10" xfId="0" applyNumberFormat="1" applyFont="1" applyBorder="1" applyAlignment="1">
      <alignment horizontal="center"/>
    </xf>
    <xf numFmtId="20" fontId="26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8" fontId="26" fillId="0" borderId="10" xfId="0" applyNumberFormat="1" applyFont="1" applyBorder="1" applyAlignment="1">
      <alignment horizontal="center"/>
    </xf>
    <xf numFmtId="14" fontId="26" fillId="0" borderId="10" xfId="0" applyNumberFormat="1" applyFont="1" applyBorder="1" applyAlignment="1">
      <alignment horizontal="center"/>
    </xf>
    <xf numFmtId="0" fontId="24" fillId="0" borderId="20" xfId="0" applyFont="1" applyBorder="1" applyAlignment="1">
      <alignment horizontal="center" vertical="center" wrapText="1"/>
    </xf>
    <xf numFmtId="0" fontId="42" fillId="0" borderId="10" xfId="0" pivotButton="1" applyFont="1" applyBorder="1" applyAlignment="1">
      <alignment horizontal="center"/>
    </xf>
    <xf numFmtId="14" fontId="20" fillId="0" borderId="10" xfId="0" applyNumberFormat="1" applyFont="1" applyBorder="1" applyAlignment="1">
      <alignment horizontal="center"/>
    </xf>
    <xf numFmtId="0" fontId="32" fillId="0" borderId="0" xfId="0" applyFont="1" applyAlignment="1">
      <alignment horizontal="left"/>
    </xf>
    <xf numFmtId="0" fontId="43" fillId="35" borderId="0" xfId="0" applyFont="1" applyFill="1" applyAlignment="1">
      <alignment horizontal="center" vertical="center"/>
    </xf>
    <xf numFmtId="0" fontId="36" fillId="0" borderId="0" xfId="0" applyFont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14" fontId="20" fillId="0" borderId="10" xfId="0" applyNumberFormat="1" applyFont="1" applyBorder="1" applyAlignment="1">
      <alignment horizontal="center" vertical="center"/>
    </xf>
    <xf numFmtId="9" fontId="40" fillId="0" borderId="0" xfId="2" applyFont="1" applyBorder="1" applyAlignment="1">
      <alignment horizontal="center" vertical="center"/>
    </xf>
    <xf numFmtId="0" fontId="39" fillId="0" borderId="15" xfId="0" applyFont="1" applyBorder="1" applyAlignment="1">
      <alignment horizontal="right" vertical="center"/>
    </xf>
    <xf numFmtId="0" fontId="44" fillId="35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Currency 2 2" xfId="44" xr:uid="{6233D257-929D-48CB-A1F5-A13F52B39B0B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5" xr:uid="{38438A6B-9926-45B2-A445-C6EC0EDE4D56}"/>
    <cellStyle name="Normal 2 2" xfId="46" xr:uid="{7D4BE844-1AB0-426A-8342-61CD28B32B4E}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66">
    <dxf>
      <numFmt numFmtId="1" formatCode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</dxf>
    <dxf>
      <numFmt numFmtId="1" formatCode="0"/>
    </dxf>
    <dxf>
      <font>
        <sz val="11"/>
      </font>
    </dxf>
    <dxf>
      <fill>
        <patternFill patternType="solid">
          <bgColor rgb="FFFFC000"/>
        </patternFill>
      </fill>
    </dxf>
    <dxf>
      <alignment vertical="center" wrapText="1"/>
    </dxf>
    <dxf>
      <alignment wrapText="1"/>
    </dxf>
    <dxf>
      <alignment vertical="center"/>
    </dxf>
    <dxf>
      <font>
        <sz val="10"/>
      </font>
    </dxf>
    <dxf>
      <alignment vertical="center"/>
    </dxf>
    <dxf>
      <alignment vertical="center"/>
    </dxf>
    <dxf>
      <font>
        <color theme="1"/>
      </font>
    </dxf>
    <dxf>
      <fill>
        <patternFill patternType="none">
          <bgColor auto="1"/>
        </patternFill>
      </fill>
    </dxf>
    <dxf>
      <font>
        <color rgb="FFFFFF00"/>
      </font>
    </dxf>
    <dxf>
      <fill>
        <patternFill patternType="solid">
          <bgColor theme="0" tint="-0.499984740745262"/>
        </patternFill>
      </fill>
    </dxf>
    <dxf>
      <alignment wrapText="0"/>
    </dxf>
    <dxf>
      <alignment vertical="center"/>
    </dxf>
    <dxf>
      <font>
        <sz val="9"/>
      </font>
    </dxf>
    <dxf>
      <font>
        <sz val="9"/>
      </font>
    </dxf>
    <dxf>
      <font>
        <sz val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2" formatCode="&quot;$&quot;#,##0.00;[Red]\-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08E8"/>
      <color rgb="FF21189C"/>
      <color rgb="FF183C5C"/>
      <color rgb="FF181E5C"/>
      <color rgb="FF252E7F"/>
      <color rgb="FF212A7D"/>
      <color rgb="FF1E2571"/>
      <color rgb="FF232B77"/>
      <color rgb="FF1E2568"/>
      <color rgb="FF1B4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190499</xdr:colOff>
      <xdr:row>1</xdr:row>
      <xdr:rowOff>21860</xdr:rowOff>
    </xdr:from>
    <xdr:ext cx="1538323" cy="438515"/>
    <xdr:pic>
      <xdr:nvPicPr>
        <xdr:cNvPr id="5" name="Picture 4">
          <a:extLst>
            <a:ext uri="{FF2B5EF4-FFF2-40B4-BE49-F238E27FC236}">
              <a16:creationId xmlns:a16="http://schemas.microsoft.com/office/drawing/2014/main" id="{0373F0B6-0AFE-46B5-9F71-DCF18C21A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22943"/>
          <a:ext cx="1538323" cy="438515"/>
        </a:xfrm>
        <a:prstGeom prst="rect">
          <a:avLst/>
        </a:prstGeom>
      </xdr:spPr>
    </xdr:pic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Larry Taylor" refreshedDate="45790.303368981484" createdVersion="8" refreshedVersion="8" minRefreshableVersion="3" recordCount="790" xr:uid="{08DAD6C3-A498-49DA-BE0A-B179F0236AC7}">
  <cacheSource type="worksheet">
    <worksheetSource name="Table13"/>
  </cacheSource>
  <cacheFields count="11">
    <cacheField name="Date" numFmtId="14">
      <sharedItems containsSemiMixedTypes="0" containsNonDate="0" containsDate="1" containsString="0" minDate="2021-01-16T00:00:00" maxDate="2025-05-11T00:00:00" count="350">
        <d v="2023-08-05T00:00:00"/>
        <d v="2023-08-12T00:00:00"/>
        <d v="2023-08-19T00:00:00"/>
        <d v="2023-08-26T00:00:00"/>
        <d v="2023-09-02T00:00:00"/>
        <d v="2023-09-09T00:00:00"/>
        <d v="2023-09-16T00:00:00"/>
        <d v="2023-09-23T00:00:00"/>
        <d v="2023-09-29T00:00:00"/>
        <d v="2023-09-30T00:00:00"/>
        <d v="2023-10-01T00:00:00"/>
        <d v="2023-10-07T00:00:00"/>
        <d v="2023-10-14T00:00:00"/>
        <d v="2023-10-21T00:00:00"/>
        <d v="2023-10-28T00:00:00"/>
        <d v="2023-11-04T00:00:00"/>
        <d v="2023-11-07T00:00:00"/>
        <d v="2023-11-18T00:00:00"/>
        <d v="2023-12-02T00:00:00"/>
        <d v="2023-12-09T00:00:00"/>
        <d v="2023-12-16T00:00:00"/>
        <d v="2023-12-23T00:00:00"/>
        <d v="2023-12-26T00:00:00"/>
        <d v="2023-12-30T00:00:00"/>
        <d v="2024-01-01T00:00:00"/>
        <d v="2024-01-06T00:00:00"/>
        <d v="2024-01-13T00:00:00"/>
        <d v="2024-01-20T00:00:00"/>
        <d v="2024-01-26T00:00:00"/>
        <d v="2024-01-27T00:00:00"/>
        <d v="2024-02-03T00:00:00"/>
        <d v="2024-02-10T00:00:00"/>
        <d v="2024-02-17T00:00:00"/>
        <d v="2024-02-24T00:00:00"/>
        <d v="2024-03-02T00:00:00"/>
        <d v="2024-03-09T00:00:00"/>
        <d v="2024-03-16T00:00:00"/>
        <d v="2024-03-23T00:00:00"/>
        <d v="2024-03-30T00:00:00"/>
        <d v="2024-04-06T00:00:00"/>
        <d v="2024-04-13T00:00:00"/>
        <d v="2024-04-20T00:00:00"/>
        <d v="2024-04-25T00:00:00"/>
        <d v="2024-04-27T00:00:00"/>
        <d v="2024-05-04T00:00:00"/>
        <d v="2024-05-11T00:00:00"/>
        <d v="2024-05-25T00:00:00"/>
        <d v="2024-06-01T00:00:00"/>
        <d v="2024-06-08T00:00:00"/>
        <d v="2024-06-15T00:00:00"/>
        <d v="2024-06-22T00:00:00"/>
        <d v="2024-06-29T00:00:00"/>
        <d v="2024-07-06T00:00:00"/>
        <d v="2024-07-13T00:00:00"/>
        <d v="2024-07-20T00:00:00"/>
        <d v="2024-07-27T00:00:00"/>
        <d v="2024-08-03T00:00:00"/>
        <d v="2024-08-10T00:00:00"/>
        <d v="2024-08-17T00:00:00"/>
        <d v="2024-08-24T00:00:00"/>
        <d v="2024-08-31T00:00:00"/>
        <d v="2024-09-07T00:00:00"/>
        <d v="2024-09-14T00:00:00"/>
        <d v="2024-09-21T00:00:00"/>
        <d v="2024-09-27T00:00:00"/>
        <d v="2024-09-28T00:00:00"/>
        <d v="2024-10-05T00:00:00"/>
        <d v="2024-10-12T00:00:00"/>
        <d v="2024-10-19T00:00:00"/>
        <d v="2024-10-26T00:00:00"/>
        <d v="2024-11-02T00:00:00"/>
        <d v="2024-11-09T00:00:00"/>
        <d v="2024-11-16T00:00:00"/>
        <d v="2024-11-23T00:00:00"/>
        <d v="2024-11-30T00:00:00"/>
        <d v="2024-12-07T00:00:00"/>
        <d v="2024-12-14T00:00:00"/>
        <d v="2024-12-21T00:00:00"/>
        <d v="2024-12-28T00:00:00"/>
        <d v="2025-01-04T00:00:00"/>
        <d v="2025-01-11T00:00:00"/>
        <d v="2025-01-18T00:00:00"/>
        <d v="2025-01-25T00:00:00"/>
        <d v="2025-02-01T00:00:00"/>
        <d v="2025-02-08T00:00:00"/>
        <d v="2025-02-15T00:00:00"/>
        <d v="2025-02-22T00:00:00"/>
        <d v="2025-03-01T00:00:00"/>
        <d v="2025-03-08T00:00:00"/>
        <d v="2025-03-15T00:00:00"/>
        <d v="2025-03-22T00:00:00"/>
        <d v="2025-03-29T00:00:00"/>
        <d v="2025-04-05T00:00:00"/>
        <d v="2025-04-12T00:00:00"/>
        <d v="2025-04-19T00:00:00"/>
        <d v="2025-04-26T00:00:00"/>
        <d v="2025-05-03T00:00:00"/>
        <d v="2025-05-10T00:00:00"/>
        <d v="2022-08-06T00:00:00" u="1"/>
        <d v="2022-08-13T00:00:00" u="1"/>
        <d v="2022-08-20T00:00:00" u="1"/>
        <d v="2022-08-27T00:00:00" u="1"/>
        <d v="2022-09-03T00:00:00" u="1"/>
        <d v="2022-09-07T00:00:00" u="1"/>
        <d v="2022-09-10T00:00:00" u="1"/>
        <d v="2022-09-14T00:00:00" u="1"/>
        <d v="2022-09-17T00:00:00" u="1"/>
        <d v="2022-09-21T00:00:00" u="1"/>
        <d v="2022-09-23T00:00:00" u="1"/>
        <d v="2022-09-24T00:00:00" u="1"/>
        <d v="2022-09-25T00:00:00" u="1"/>
        <d v="2022-09-28T00:00:00" u="1"/>
        <d v="2022-10-01T00:00:00" u="1"/>
        <d v="2022-10-08T00:00:00" u="1"/>
        <d v="2022-10-12T00:00:00" u="1"/>
        <d v="2022-10-15T00:00:00" u="1"/>
        <d v="2022-10-19T00:00:00" u="1"/>
        <d v="2022-10-22T00:00:00" u="1"/>
        <d v="2022-10-26T00:00:00" u="1"/>
        <d v="2022-10-29T00:00:00" u="1"/>
        <d v="2022-11-01T00:00:00" u="1"/>
        <d v="2022-11-05T00:00:00" u="1"/>
        <d v="2022-11-12T00:00:00" u="1"/>
        <d v="2022-11-19T00:00:00" u="1"/>
        <d v="2022-11-23T00:00:00" u="1"/>
        <d v="2022-11-26T00:00:00" u="1"/>
        <d v="2022-12-03T00:00:00" u="1"/>
        <d v="2022-12-07T00:00:00" u="1"/>
        <d v="2022-12-10T00:00:00" u="1"/>
        <d v="2022-12-14T00:00:00" u="1"/>
        <d v="2022-12-17T00:00:00" u="1"/>
        <d v="2022-12-21T00:00:00" u="1"/>
        <d v="2022-12-24T00:00:00" u="1"/>
        <d v="2022-12-26T00:00:00" u="1"/>
        <d v="2022-12-31T00:00:00" u="1"/>
        <d v="2023-01-01T00:00:00" u="1"/>
        <d v="2023-01-07T00:00:00" u="1"/>
        <d v="2023-01-11T00:00:00" u="1"/>
        <d v="2023-01-14T00:00:00" u="1"/>
        <d v="2023-01-18T00:00:00" u="1"/>
        <d v="2023-01-21T00:00:00" u="1"/>
        <d v="2023-01-26T00:00:00" u="1"/>
        <d v="2023-01-28T00:00:00" u="1"/>
        <d v="2023-02-01T00:00:00" u="1"/>
        <d v="2023-02-04T00:00:00" u="1"/>
        <d v="2023-02-08T00:00:00" u="1"/>
        <d v="2023-02-11T00:00:00" u="1"/>
        <d v="2023-02-15T00:00:00" u="1"/>
        <d v="2023-02-18T00:00:00" u="1"/>
        <d v="2023-02-22T00:00:00" u="1"/>
        <d v="2023-02-25T00:00:00" u="1"/>
        <d v="2023-03-01T00:00:00" u="1"/>
        <d v="2023-03-04T00:00:00" u="1"/>
        <d v="2023-03-08T00:00:00" u="1"/>
        <d v="2023-03-11T00:00:00" u="1"/>
        <d v="2023-03-15T00:00:00" u="1"/>
        <d v="2023-03-18T00:00:00" u="1"/>
        <d v="2023-03-22T00:00:00" u="1"/>
        <d v="2023-03-24T00:00:00" u="1"/>
        <d v="2023-03-25T00:00:00" u="1"/>
        <d v="2023-03-29T00:00:00" u="1"/>
        <d v="2023-04-01T00:00:00" u="1"/>
        <d v="2023-04-08T00:00:00" u="1"/>
        <d v="2023-04-12T00:00:00" u="1"/>
        <d v="2023-04-19T00:00:00" u="1"/>
        <d v="2023-04-22T00:00:00" u="1"/>
        <d v="2023-04-25T00:00:00" u="1"/>
        <d v="2023-04-29T00:00:00" u="1"/>
        <d v="2023-05-03T00:00:00" u="1"/>
        <d v="2023-05-06T00:00:00" u="1"/>
        <d v="2023-05-10T00:00:00" u="1"/>
        <d v="2023-05-13T00:00:00" u="1"/>
        <d v="2023-05-20T00:00:00" u="1"/>
        <d v="2023-05-24T00:00:00" u="1"/>
        <d v="2023-05-27T00:00:00" u="1"/>
        <d v="2023-05-31T00:00:00" u="1"/>
        <d v="2023-06-03T00:00:00" u="1"/>
        <d v="2023-06-07T00:00:00" u="1"/>
        <d v="2023-06-10T00:00:00" u="1"/>
        <d v="2023-06-14T00:00:00" u="1"/>
        <d v="2023-06-17T00:00:00" u="1"/>
        <d v="2023-06-21T00:00:00" u="1"/>
        <d v="2023-06-24T00:00:00" u="1"/>
        <d v="2023-06-28T00:00:00" u="1"/>
        <d v="2023-07-01T00:00:00" u="1"/>
        <d v="2023-07-05T00:00:00" u="1"/>
        <d v="2023-07-08T00:00:00" u="1"/>
        <d v="2023-07-12T00:00:00" u="1"/>
        <d v="2023-07-15T00:00:00" u="1"/>
        <d v="2023-07-19T00:00:00" u="1"/>
        <d v="2023-07-22T00:00:00" u="1"/>
        <d v="2023-07-26T00:00:00" u="1"/>
        <d v="2023-07-29T00:00:00" u="1"/>
        <d v="2023-08-02T00:00:00" u="1"/>
        <d v="2023-08-09T00:00:00" u="1"/>
        <d v="2023-08-16T00:00:00" u="1"/>
        <d v="2023-08-23T00:00:00" u="1"/>
        <d v="2023-08-30T00:00:00" u="1"/>
        <d v="2023-09-06T00:00:00" u="1"/>
        <d v="2023-09-13T00:00:00" u="1"/>
        <d v="2023-09-20T00:00:00" u="1"/>
        <d v="2023-09-27T00:00:00" u="1"/>
        <d v="2023-10-04T00:00:00" u="1"/>
        <d v="2023-10-11T00:00:00" u="1"/>
        <d v="2023-10-18T00:00:00" u="1"/>
        <d v="2023-10-25T00:00:00" u="1"/>
        <d v="2023-11-01T00:00:00" u="1"/>
        <d v="2023-11-15T00:00:00" u="1"/>
        <d v="2023-11-22T00:00:00" u="1"/>
        <d v="2023-12-06T00:00:00" u="1"/>
        <d v="2023-12-13T00:00:00" u="1"/>
        <d v="2023-12-20T00:00:00" u="1"/>
        <d v="2024-01-10T00:00:00" u="1"/>
        <d v="2024-01-17T00:00:00" u="1"/>
        <d v="2024-01-24T00:00:00" u="1"/>
        <d v="2024-01-31T00:00:00" u="1"/>
        <d v="2024-02-07T00:00:00" u="1"/>
        <d v="2024-02-14T00:00:00" u="1"/>
        <d v="2024-02-21T00:00:00" u="1"/>
        <d v="2024-02-28T00:00:00" u="1"/>
        <d v="2024-03-13T00:00:00" u="1"/>
        <d v="2024-03-20T00:00:00" u="1"/>
        <d v="2024-03-27T00:00:00" u="1"/>
        <d v="2024-04-17T00:00:00" u="1"/>
        <d v="2024-05-01T00:00:00" u="1"/>
        <d v="2024-05-15T00:00:00" u="1"/>
        <d v="2024-05-22T00:00:00" u="1"/>
        <d v="2024-05-29T00:00:00" u="1"/>
        <d v="2024-06-05T00:00:00" u="1"/>
        <d v="2024-06-12T00:00:00" u="1"/>
        <d v="2024-06-19T00:00:00" u="1"/>
        <d v="2024-07-17T00:00:00" u="1"/>
        <d v="2024-07-24T00:00:00" u="1"/>
        <d v="2024-07-31T00:00:00" u="1"/>
        <d v="2024-08-07T00:00:00" u="1"/>
        <d v="2024-08-14T00:00:00" u="1"/>
        <d v="2024-08-21T00:00:00" u="1"/>
        <d v="2024-08-28T00:00:00" u="1"/>
        <d v="2024-09-04T00:00:00" u="1"/>
        <d v="2024-09-11T00:00:00" u="1"/>
        <d v="2024-09-18T00:00:00" u="1"/>
        <d v="2024-09-25T00:00:00" u="1"/>
        <d v="2024-10-02T00:00:00" u="1"/>
        <d v="2024-10-09T00:00:00" u="1"/>
        <d v="2024-10-16T00:00:00" u="1"/>
        <d v="2024-10-23T00:00:00" u="1"/>
        <d v="2024-10-30T00:00:00" u="1"/>
        <d v="2024-11-13T00:00:00" u="1"/>
        <d v="2024-11-20T00:00:00" u="1"/>
        <d v="2024-11-27T00:00:00" u="1"/>
        <d v="2024-12-04T00:00:00" u="1"/>
        <d v="2024-12-18T00:00:00" u="1"/>
        <d v="2025-01-01T00:00:00" u="1"/>
        <d v="2025-01-08T00:00:00" u="1"/>
        <d v="2025-01-22T00:00:00" u="1"/>
        <d v="2025-01-29T00:00:00" u="1"/>
        <d v="2025-02-05T00:00:00" u="1"/>
        <d v="2025-02-19T00:00:00" u="1"/>
        <d v="2025-02-26T00:00:00" u="1"/>
        <d v="2025-03-05T00:00:00" u="1"/>
        <d v="2025-03-19T00:00:00" u="1"/>
        <d v="2025-03-26T00:00:00" u="1"/>
        <d v="2025-04-09T00:00:00" u="1"/>
        <d v="2025-04-16T00:00:00" u="1"/>
        <d v="2025-04-17T00:00:00" u="1"/>
        <d v="2025-04-18T00:00:00" u="1"/>
        <d v="2025-04-20T00:00:00" u="1"/>
        <d v="2025-04-21T00:00:00" u="1"/>
        <d v="2025-04-22T00:00:00" u="1"/>
        <d v="2025-04-23T00:00:00" u="1"/>
        <d v="2025-04-24T00:00:00" u="1"/>
        <d v="2025-03-04T00:00:00" u="1"/>
        <d v="2025-03-06T00:00:00" u="1"/>
        <d v="2025-03-07T00:00:00" u="1"/>
        <d v="2025-03-09T00:00:00" u="1"/>
        <d v="2025-03-10T00:00:00" u="1"/>
        <d v="2025-03-11T00:00:00" u="1"/>
        <d v="2023-04-15T00:00:00" u="1"/>
        <d v="2023-11-11T00:00:00" u="1"/>
        <d v="2023-11-25T00:00:00" u="1"/>
        <d v="2023-12-27T00:00:00" u="1"/>
        <d v="2024-01-03T00:00:00" u="1"/>
        <d v="2024-03-06T00:00:00" u="1"/>
        <d v="2024-05-08T00:00:00" u="1"/>
        <d v="2024-05-18T00:00:00" u="1"/>
        <d v="2024-07-03T00:00:00" u="1"/>
        <d v="2021-01-16T00:00:00" u="1"/>
        <d v="2021-01-30T00:00:00" u="1"/>
        <d v="2021-02-06T00:00:00" u="1"/>
        <d v="2021-02-13T00:00:00" u="1"/>
        <d v="2021-03-06T00:00:00" u="1"/>
        <d v="2021-03-27T00:00:00" u="1"/>
        <d v="2021-04-03T00:00:00" u="1"/>
        <d v="2021-04-10T00:00:00" u="1"/>
        <d v="2021-04-17T00:00:00" u="1"/>
        <d v="2021-04-24T00:00:00" u="1"/>
        <d v="2021-05-01T00:00:00" u="1"/>
        <d v="2021-05-08T00:00:00" u="1"/>
        <d v="2021-06-26T00:00:00" u="1"/>
        <d v="2021-07-10T00:00:00" u="1"/>
        <d v="2021-07-24T00:00:00" u="1"/>
        <d v="2021-08-07T00:00:00" u="1"/>
        <d v="2021-08-14T00:00:00" u="1"/>
        <d v="2021-08-21T00:00:00" u="1"/>
        <d v="2021-09-04T00:00:00" u="1"/>
        <d v="2021-09-11T00:00:00" u="1"/>
        <d v="2021-09-18T00:00:00" u="1"/>
        <d v="2021-10-30T00:00:00" u="1"/>
        <d v="2021-11-06T00:00:00" u="1"/>
        <d v="2021-11-13T00:00:00" u="1"/>
        <d v="2021-12-04T00:00:00" u="1"/>
        <d v="2021-12-18T00:00:00" u="1"/>
        <d v="2022-01-01T00:00:00" u="1"/>
        <d v="2022-02-19T00:00:00" u="1"/>
        <d v="2022-03-19T00:00:00" u="1"/>
        <d v="2022-03-28T00:00:00" u="1"/>
        <d v="2022-10-21T00:00:00" u="1"/>
        <d v="2022-11-16T00:00:00" u="1"/>
        <d v="2023-11-29T00:00:00" u="1"/>
        <d v="2024-11-05T00:00:00" u="1"/>
        <d v="2025-02-23T00:00:00" u="1"/>
        <d v="2025-02-24T00:00:00" u="1"/>
        <d v="2025-02-25T00:00:00" u="1"/>
        <d v="2025-02-27T00:00:00" u="1"/>
        <d v="2025-02-28T00:00:00" u="1"/>
        <d v="2025-01-24T00:00:00" u="1"/>
        <d v="2025-01-02T00:00:00" u="1"/>
        <d v="2025-01-03T00:00:00" u="1"/>
        <d v="2025-01-05T00:00:00" u="1"/>
        <d v="2024-12-24T00:00:00" u="1"/>
        <d v="2024-12-25T00:00:00" u="1"/>
        <d v="2024-12-26T00:00:00" u="1"/>
        <d v="2024-12-27T00:00:00" u="1"/>
        <d v="2024-12-29T00:00:00" u="1"/>
        <d v="2024-12-30T00:00:00" u="1"/>
        <d v="2024-12-19T00:00:00" u="1"/>
        <d v="2024-12-20T00:00:00" u="1"/>
        <d v="2024-12-22T00:00:00" u="1"/>
        <d v="2024-12-23T00:00:00" u="1"/>
        <d v="2023-05-17T00:00:00" u="1"/>
        <d v="2024-06-26T00:00:00" u="1"/>
        <d v="2024-07-10T00:00:00" u="1"/>
        <d v="2022-11-09T00:00:00" u="1"/>
        <d v="2022-11-30T00:00:00" u="1"/>
        <d v="2023-04-05T00:00:00" u="1"/>
        <d v="2023-10-05T00:00:00" u="1"/>
        <d v="2023-10-06T00:00:00" u="1"/>
        <d v="2023-10-08T00:00:00" u="1"/>
        <d v="2023-10-09T00:00:00" u="1"/>
        <d v="2023-10-10T00:00:00" u="1"/>
      </sharedItems>
    </cacheField>
    <cacheField name="Time" numFmtId="20">
      <sharedItems containsSemiMixedTypes="0" containsNonDate="0" containsDate="1" containsString="0" minDate="1899-12-30T10:45:00" maxDate="1899-12-30T20:15:00"/>
    </cacheField>
    <cacheField name="Track" numFmtId="0">
      <sharedItems count="21">
        <s v="Flemington"/>
        <s v="Eagle Farm"/>
        <s v="Rosehill"/>
        <s v="Moonee Valley"/>
        <s v="Doomben"/>
        <s v="Caulfield"/>
        <s v="Randwick"/>
        <s v="Sandown Hill"/>
        <s v="Newcastle"/>
        <s v="Geelong"/>
        <s v="Mornington"/>
        <s v="Randwick Kensington"/>
        <s v="Hawkesbury"/>
        <s v="Cranbourne"/>
        <s v="Ballarat"/>
        <s v="Caulfield Heath"/>
        <s v="Pakenham"/>
        <s v="Wyong"/>
        <s v="Sandown Lake"/>
        <s v="Bendigo"/>
        <s v="Gosford"/>
      </sharedItems>
    </cacheField>
    <cacheField name="Race" numFmtId="0">
      <sharedItems containsSemiMixedTypes="0" containsString="0" containsNumber="1" containsInteger="1" minValue="1" maxValue="11"/>
    </cacheField>
    <cacheField name="TAB" numFmtId="0">
      <sharedItems containsSemiMixedTypes="0" containsString="0" containsNumber="1" containsInteger="1" minValue="1" maxValue="24"/>
    </cacheField>
    <cacheField name="Horse" numFmtId="0">
      <sharedItems/>
    </cacheField>
    <cacheField name="FIN" numFmtId="0">
      <sharedItems containsBlank="1"/>
    </cacheField>
    <cacheField name="Div" numFmtId="8">
      <sharedItems containsString="0" containsBlank="1" containsNumber="1" minValue="1.3" maxValue="13"/>
    </cacheField>
    <cacheField name="Nat Best Bet" numFmtId="1">
      <sharedItems containsSemiMixedTypes="0" containsString="0" containsNumber="1" containsInteger="1" minValue="0" maxValue="200" count="14">
        <n v="130"/>
        <n v="110"/>
        <n v="200"/>
        <n v="150"/>
        <n v="160"/>
        <n v="100"/>
        <n v="170"/>
        <n v="140" u="1"/>
        <n v="125" u="1"/>
        <n v="120" u="1"/>
        <n v="99" u="1"/>
        <n v="0" u="1"/>
        <n v="50" u="1"/>
        <n v="60" u="1"/>
      </sharedItems>
    </cacheField>
    <cacheField name="Nat Best Ret" numFmtId="1">
      <sharedItems containsMixedTypes="1" containsNumber="1" minValue="160" maxValue="1800"/>
    </cacheField>
    <cacheField name="Nat Best Profit" numFmtId="1">
      <sharedItems containsSemiMixedTypes="0" containsString="0" containsNumber="1" minValue="-200" maxValue="1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405EF7-5D53-459A-944F-3538E0CD1AD6}" name="PivotTable1" cacheId="38" applyNumberFormats="0" applyBorderFormats="0" applyFontFormats="0" applyPatternFormats="0" applyAlignmentFormats="0" applyWidthHeightFormats="1" dataCaption="Values" grandTotalCaption="Total" updatedVersion="8" minRefreshableVersion="3" itemPrintTitles="1" createdVersion="8" indent="0" outline="1" outlineData="1" multipleFieldFilters="0" rowHeaderCaption="Date">
  <location ref="B19:F118" firstHeaderRow="0" firstDataRow="1" firstDataCol="1" rowPageCount="2" colPageCount="1"/>
  <pivotFields count="11">
    <pivotField axis="axisRow" numFmtId="14" showAll="0" sortType="ascending">
      <items count="351">
        <item m="1" x="286"/>
        <item m="1" x="287"/>
        <item m="1" x="288"/>
        <item m="1" x="289"/>
        <item m="1" x="290"/>
        <item m="1" x="291"/>
        <item m="1" x="292"/>
        <item m="1" x="293"/>
        <item m="1" x="294"/>
        <item m="1" x="295"/>
        <item m="1" x="296"/>
        <item m="1" x="297"/>
        <item m="1" x="298"/>
        <item m="1" x="299"/>
        <item m="1" x="300"/>
        <item m="1" x="301"/>
        <item m="1" x="302"/>
        <item m="1" x="303"/>
        <item m="1" x="304"/>
        <item m="1" x="305"/>
        <item m="1" x="306"/>
        <item m="1" x="307"/>
        <item m="1" x="308"/>
        <item m="1" x="309"/>
        <item m="1" x="310"/>
        <item m="1" x="311"/>
        <item m="1" x="312"/>
        <item m="1" x="313"/>
        <item m="1" x="314"/>
        <item m="1" x="315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316"/>
        <item m="1" x="117"/>
        <item m="1" x="118"/>
        <item m="1" x="119"/>
        <item m="1" x="120"/>
        <item m="1" x="121"/>
        <item m="1" x="342"/>
        <item m="1" x="122"/>
        <item m="1" x="317"/>
        <item m="1" x="123"/>
        <item m="1" x="124"/>
        <item m="1" x="125"/>
        <item m="1" x="343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344"/>
        <item m="1" x="162"/>
        <item m="1" x="163"/>
        <item m="1" x="277"/>
        <item m="1" x="164"/>
        <item m="1" x="165"/>
        <item m="1" x="166"/>
        <item m="1" x="167"/>
        <item m="1" x="168"/>
        <item m="1" x="169"/>
        <item m="1" x="170"/>
        <item m="1" x="171"/>
        <item m="1" x="339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x="0"/>
        <item m="1" x="194"/>
        <item x="1"/>
        <item m="1" x="195"/>
        <item x="2"/>
        <item m="1" x="196"/>
        <item x="3"/>
        <item m="1" x="197"/>
        <item x="4"/>
        <item m="1" x="198"/>
        <item x="5"/>
        <item m="1" x="199"/>
        <item x="6"/>
        <item m="1" x="200"/>
        <item x="7"/>
        <item m="1" x="201"/>
        <item x="8"/>
        <item x="9"/>
        <item x="10"/>
        <item m="1" x="202"/>
        <item m="1" x="345"/>
        <item m="1" x="346"/>
        <item x="11"/>
        <item m="1" x="347"/>
        <item m="1" x="348"/>
        <item m="1" x="349"/>
        <item m="1" x="203"/>
        <item x="12"/>
        <item m="1" x="204"/>
        <item x="13"/>
        <item m="1" x="205"/>
        <item x="14"/>
        <item m="1" x="206"/>
        <item x="15"/>
        <item x="16"/>
        <item m="1" x="278"/>
        <item m="1" x="207"/>
        <item x="17"/>
        <item m="1" x="208"/>
        <item m="1" x="279"/>
        <item m="1" x="318"/>
        <item x="18"/>
        <item m="1" x="209"/>
        <item x="19"/>
        <item m="1" x="210"/>
        <item x="20"/>
        <item m="1" x="211"/>
        <item x="21"/>
        <item x="22"/>
        <item m="1" x="280"/>
        <item x="23"/>
        <item x="24"/>
        <item m="1" x="281"/>
        <item x="25"/>
        <item m="1" x="212"/>
        <item x="26"/>
        <item m="1" x="213"/>
        <item x="27"/>
        <item m="1" x="214"/>
        <item x="28"/>
        <item x="29"/>
        <item m="1" x="215"/>
        <item x="30"/>
        <item m="1" x="216"/>
        <item x="31"/>
        <item m="1" x="217"/>
        <item x="32"/>
        <item m="1" x="218"/>
        <item x="33"/>
        <item m="1" x="219"/>
        <item x="34"/>
        <item m="1" x="282"/>
        <item x="35"/>
        <item m="1" x="220"/>
        <item x="36"/>
        <item m="1" x="221"/>
        <item x="37"/>
        <item m="1" x="222"/>
        <item x="38"/>
        <item x="39"/>
        <item x="40"/>
        <item m="1" x="223"/>
        <item x="41"/>
        <item x="42"/>
        <item x="43"/>
        <item m="1" x="224"/>
        <item x="44"/>
        <item m="1" x="283"/>
        <item x="45"/>
        <item m="1" x="225"/>
        <item m="1" x="284"/>
        <item m="1" x="226"/>
        <item x="46"/>
        <item m="1" x="227"/>
        <item x="47"/>
        <item m="1" x="228"/>
        <item x="48"/>
        <item m="1" x="229"/>
        <item x="49"/>
        <item m="1" x="230"/>
        <item x="50"/>
        <item m="1" x="340"/>
        <item x="51"/>
        <item m="1" x="285"/>
        <item x="52"/>
        <item m="1" x="341"/>
        <item x="53"/>
        <item m="1" x="231"/>
        <item x="54"/>
        <item m="1" x="232"/>
        <item x="55"/>
        <item m="1" x="233"/>
        <item x="56"/>
        <item m="1" x="234"/>
        <item x="57"/>
        <item m="1" x="235"/>
        <item x="58"/>
        <item m="1" x="236"/>
        <item x="59"/>
        <item m="1" x="237"/>
        <item x="60"/>
        <item m="1" x="238"/>
        <item x="61"/>
        <item m="1" x="239"/>
        <item x="62"/>
        <item m="1" x="240"/>
        <item x="63"/>
        <item m="1" x="241"/>
        <item x="64"/>
        <item x="65"/>
        <item m="1" x="242"/>
        <item x="66"/>
        <item m="1" x="243"/>
        <item x="67"/>
        <item m="1" x="244"/>
        <item x="68"/>
        <item m="1" x="245"/>
        <item x="69"/>
        <item m="1" x="246"/>
        <item x="70"/>
        <item m="1" x="319"/>
        <item x="71"/>
        <item m="1" x="247"/>
        <item x="72"/>
        <item m="1" x="248"/>
        <item x="73"/>
        <item m="1" x="249"/>
        <item x="74"/>
        <item m="1" x="250"/>
        <item x="75"/>
        <item x="76"/>
        <item m="1" x="251"/>
        <item m="1" x="335"/>
        <item m="1" x="336"/>
        <item x="77"/>
        <item m="1" x="337"/>
        <item m="1" x="338"/>
        <item m="1" x="329"/>
        <item m="1" x="330"/>
        <item m="1" x="331"/>
        <item m="1" x="332"/>
        <item x="78"/>
        <item m="1" x="333"/>
        <item m="1" x="334"/>
        <item m="1" x="252"/>
        <item m="1" x="326"/>
        <item m="1" x="327"/>
        <item x="79"/>
        <item m="1" x="328"/>
        <item m="1" x="253"/>
        <item x="80"/>
        <item x="81"/>
        <item m="1" x="254"/>
        <item m="1" x="325"/>
        <item x="82"/>
        <item m="1" x="255"/>
        <item x="83"/>
        <item m="1" x="256"/>
        <item x="84"/>
        <item x="85"/>
        <item m="1" x="257"/>
        <item x="86"/>
        <item m="1" x="320"/>
        <item m="1" x="321"/>
        <item m="1" x="322"/>
        <item m="1" x="258"/>
        <item m="1" x="323"/>
        <item m="1" x="324"/>
        <item x="87"/>
        <item m="1" x="271"/>
        <item m="1" x="259"/>
        <item m="1" x="272"/>
        <item m="1" x="273"/>
        <item x="88"/>
        <item m="1" x="274"/>
        <item m="1" x="275"/>
        <item m="1" x="276"/>
        <item x="89"/>
        <item m="1" x="260"/>
        <item x="90"/>
        <item m="1" x="261"/>
        <item x="91"/>
        <item x="92"/>
        <item m="1" x="262"/>
        <item x="93"/>
        <item m="1" x="263"/>
        <item m="1" x="264"/>
        <item m="1" x="265"/>
        <item x="94"/>
        <item m="1" x="266"/>
        <item m="1" x="267"/>
        <item m="1" x="268"/>
        <item m="1" x="269"/>
        <item m="1" x="270"/>
        <item x="95"/>
        <item x="96"/>
        <item x="97"/>
        <item t="default"/>
      </items>
    </pivotField>
    <pivotField numFmtId="20" showAll="0"/>
    <pivotField axis="axisPage" showAll="0">
      <items count="22">
        <item x="14"/>
        <item x="19"/>
        <item x="5"/>
        <item x="15"/>
        <item x="13"/>
        <item x="4"/>
        <item x="1"/>
        <item x="0"/>
        <item x="9"/>
        <item x="20"/>
        <item x="12"/>
        <item x="3"/>
        <item x="10"/>
        <item x="8"/>
        <item x="16"/>
        <item x="6"/>
        <item x="11"/>
        <item x="2"/>
        <item x="7"/>
        <item x="18"/>
        <item x="17"/>
        <item t="default"/>
      </items>
    </pivotField>
    <pivotField showAll="0"/>
    <pivotField showAll="0"/>
    <pivotField showAll="0"/>
    <pivotField showAll="0"/>
    <pivotField showAll="0"/>
    <pivotField axis="axisPage" dataField="1" multipleItemSelectionAllowed="1" showAll="0">
      <items count="15">
        <item m="1" x="12"/>
        <item x="5"/>
        <item m="1" x="7"/>
        <item x="3"/>
        <item m="1" x="13"/>
        <item h="1" m="1" x="11"/>
        <item m="1" x="9"/>
        <item x="1"/>
        <item m="1" x="10"/>
        <item x="0"/>
        <item x="2"/>
        <item m="1" x="8"/>
        <item x="4"/>
        <item x="6"/>
        <item t="default"/>
      </items>
    </pivotField>
    <pivotField dataField="1" showAll="0"/>
    <pivotField dataField="1" showAll="0"/>
  </pivotFields>
  <rowFields count="1">
    <field x="0"/>
  </rowFields>
  <rowItems count="99">
    <i>
      <x v="133"/>
    </i>
    <i>
      <x v="135"/>
    </i>
    <i>
      <x v="137"/>
    </i>
    <i>
      <x v="139"/>
    </i>
    <i>
      <x v="141"/>
    </i>
    <i>
      <x v="143"/>
    </i>
    <i>
      <x v="145"/>
    </i>
    <i>
      <x v="147"/>
    </i>
    <i>
      <x v="149"/>
    </i>
    <i>
      <x v="150"/>
    </i>
    <i>
      <x v="151"/>
    </i>
    <i>
      <x v="155"/>
    </i>
    <i>
      <x v="160"/>
    </i>
    <i>
      <x v="162"/>
    </i>
    <i>
      <x v="164"/>
    </i>
    <i>
      <x v="166"/>
    </i>
    <i>
      <x v="167"/>
    </i>
    <i>
      <x v="170"/>
    </i>
    <i>
      <x v="174"/>
    </i>
    <i>
      <x v="176"/>
    </i>
    <i>
      <x v="178"/>
    </i>
    <i>
      <x v="180"/>
    </i>
    <i>
      <x v="181"/>
    </i>
    <i>
      <x v="183"/>
    </i>
    <i>
      <x v="184"/>
    </i>
    <i>
      <x v="186"/>
    </i>
    <i>
      <x v="188"/>
    </i>
    <i>
      <x v="190"/>
    </i>
    <i>
      <x v="192"/>
    </i>
    <i>
      <x v="193"/>
    </i>
    <i>
      <x v="195"/>
    </i>
    <i>
      <x v="197"/>
    </i>
    <i>
      <x v="199"/>
    </i>
    <i>
      <x v="201"/>
    </i>
    <i>
      <x v="203"/>
    </i>
    <i>
      <x v="205"/>
    </i>
    <i>
      <x v="207"/>
    </i>
    <i>
      <x v="209"/>
    </i>
    <i>
      <x v="211"/>
    </i>
    <i>
      <x v="212"/>
    </i>
    <i>
      <x v="213"/>
    </i>
    <i>
      <x v="215"/>
    </i>
    <i>
      <x v="216"/>
    </i>
    <i>
      <x v="217"/>
    </i>
    <i>
      <x v="219"/>
    </i>
    <i>
      <x v="221"/>
    </i>
    <i>
      <x v="225"/>
    </i>
    <i>
      <x v="227"/>
    </i>
    <i>
      <x v="229"/>
    </i>
    <i>
      <x v="231"/>
    </i>
    <i>
      <x v="233"/>
    </i>
    <i>
      <x v="235"/>
    </i>
    <i>
      <x v="237"/>
    </i>
    <i>
      <x v="239"/>
    </i>
    <i>
      <x v="241"/>
    </i>
    <i>
      <x v="243"/>
    </i>
    <i>
      <x v="245"/>
    </i>
    <i>
      <x v="247"/>
    </i>
    <i>
      <x v="249"/>
    </i>
    <i>
      <x v="251"/>
    </i>
    <i>
      <x v="253"/>
    </i>
    <i>
      <x v="255"/>
    </i>
    <i>
      <x v="257"/>
    </i>
    <i>
      <x v="259"/>
    </i>
    <i>
      <x v="261"/>
    </i>
    <i>
      <x v="262"/>
    </i>
    <i>
      <x v="264"/>
    </i>
    <i>
      <x v="266"/>
    </i>
    <i>
      <x v="268"/>
    </i>
    <i>
      <x v="270"/>
    </i>
    <i>
      <x v="272"/>
    </i>
    <i>
      <x v="274"/>
    </i>
    <i>
      <x v="276"/>
    </i>
    <i>
      <x v="278"/>
    </i>
    <i>
      <x v="280"/>
    </i>
    <i>
      <x v="282"/>
    </i>
    <i>
      <x v="283"/>
    </i>
    <i>
      <x v="287"/>
    </i>
    <i>
      <x v="294"/>
    </i>
    <i>
      <x v="300"/>
    </i>
    <i>
      <x v="303"/>
    </i>
    <i>
      <x v="304"/>
    </i>
    <i>
      <x v="307"/>
    </i>
    <i>
      <x v="309"/>
    </i>
    <i>
      <x v="311"/>
    </i>
    <i>
      <x v="312"/>
    </i>
    <i>
      <x v="314"/>
    </i>
    <i>
      <x v="321"/>
    </i>
    <i>
      <x v="326"/>
    </i>
    <i>
      <x v="330"/>
    </i>
    <i>
      <x v="332"/>
    </i>
    <i>
      <x v="334"/>
    </i>
    <i>
      <x v="335"/>
    </i>
    <i>
      <x v="337"/>
    </i>
    <i>
      <x v="341"/>
    </i>
    <i>
      <x v="347"/>
    </i>
    <i>
      <x v="348"/>
    </i>
    <i>
      <x v="34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8" hier="-1"/>
    <pageField fld="2" hier="-1"/>
  </pageFields>
  <dataFields count="4">
    <dataField name="Count of Nat Best Bet" fld="8" subtotal="count" baseField="0" baseItem="0"/>
    <dataField name="Sum of Nat Best Bet2" fld="8" baseField="0" baseItem="2"/>
    <dataField name="Sum of Nat Best Ret" fld="9" baseField="0" baseItem="2"/>
    <dataField name="Sum of Nat Best Profit" fld="10" baseField="0" baseItem="2"/>
  </dataFields>
  <formats count="39">
    <format dxfId="39">
      <pivotArea outline="0" collapsedLevelsAreSubtotals="1" fieldPosition="0"/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grandRow="1" outline="0" fieldPosition="0"/>
    </format>
    <format dxfId="33">
      <pivotArea field="0" type="button" dataOnly="0" labelOnly="1" outline="0" axis="axisRow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0" type="button" dataOnly="0" labelOnly="1" outline="0" axis="axisRow" fieldPosition="0"/>
    </format>
    <format dxfId="29">
      <pivotArea dataOnly="0" labelOnly="1" grandRow="1" outline="0" fieldPosition="0"/>
    </format>
    <format dxfId="28">
      <pivotArea type="all" dataOnly="0" outline="0" fieldPosition="0"/>
    </format>
    <format dxfId="27">
      <pivotArea field="0" type="button" dataOnly="0" labelOnly="1" outline="0" axis="axisRow" fieldPosition="0"/>
    </format>
    <format dxfId="26">
      <pivotArea dataOnly="0" labelOnly="1" grandRow="1" outline="0" fieldPosition="0"/>
    </format>
    <format dxfId="25">
      <pivotArea field="0" type="button" dataOnly="0" labelOnly="1" outline="0" axis="axisRow" fieldPosition="0"/>
    </format>
    <format dxfId="24">
      <pivotArea field="0" type="button" dataOnly="0" labelOnly="1" outline="0" axis="axisRow" fieldPosition="0"/>
    </format>
    <format dxfId="23">
      <pivotArea field="0" type="button" dataOnly="0" labelOnly="1" outline="0" axis="axisRow" fieldPosition="0"/>
    </format>
    <format dxfId="22">
      <pivotArea field="0" type="button" dataOnly="0" labelOnly="1" outline="0" axis="axisRow" fieldPosition="0"/>
    </format>
    <format dxfId="21">
      <pivotArea field="0" type="button" dataOnly="0" labelOnly="1" outline="0" axis="axisRow" fieldPosition="0"/>
    </format>
    <format dxfId="20">
      <pivotArea field="0" type="button" dataOnly="0" labelOnly="1" outline="0" axis="axisRow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field="0" type="button" dataOnly="0" labelOnly="1" outline="0" axis="axisRow" fieldPosition="0"/>
    </format>
    <format dxfId="15">
      <pivotArea field="0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1">
      <pivotArea field="0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10">
      <pivotArea field="8" type="button" dataOnly="0" labelOnly="1" outline="0" axis="axisPage" fieldPosition="0"/>
    </format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outline="0" collapsedLevelsAreSubtotals="1" fieldPosition="0"/>
    </format>
    <format dxfId="3">
      <pivotArea dataOnly="0" labelOnly="1" fieldPosition="0">
        <references count="1">
          <reference field="0" count="50">
            <x v="133"/>
            <x v="135"/>
            <x v="137"/>
            <x v="139"/>
            <x v="141"/>
            <x v="143"/>
            <x v="145"/>
            <x v="147"/>
            <x v="149"/>
            <x v="150"/>
            <x v="151"/>
            <x v="155"/>
            <x v="160"/>
            <x v="162"/>
            <x v="164"/>
            <x v="166"/>
            <x v="167"/>
            <x v="170"/>
            <x v="174"/>
            <x v="176"/>
            <x v="178"/>
            <x v="180"/>
            <x v="181"/>
            <x v="183"/>
            <x v="184"/>
            <x v="186"/>
            <x v="188"/>
            <x v="190"/>
            <x v="192"/>
            <x v="193"/>
            <x v="195"/>
            <x v="197"/>
            <x v="199"/>
            <x v="201"/>
            <x v="203"/>
            <x v="205"/>
            <x v="207"/>
            <x v="209"/>
            <x v="211"/>
            <x v="212"/>
            <x v="213"/>
            <x v="215"/>
            <x v="216"/>
            <x v="217"/>
            <x v="219"/>
            <x v="221"/>
            <x v="225"/>
            <x v="227"/>
            <x v="229"/>
            <x v="231"/>
          </reference>
        </references>
      </pivotArea>
    </format>
    <format dxfId="2">
      <pivotArea dataOnly="0" labelOnly="1" fieldPosition="0">
        <references count="1">
          <reference field="0" count="48">
            <x v="233"/>
            <x v="235"/>
            <x v="237"/>
            <x v="239"/>
            <x v="241"/>
            <x v="243"/>
            <x v="245"/>
            <x v="247"/>
            <x v="249"/>
            <x v="251"/>
            <x v="253"/>
            <x v="255"/>
            <x v="257"/>
            <x v="259"/>
            <x v="261"/>
            <x v="262"/>
            <x v="264"/>
            <x v="266"/>
            <x v="268"/>
            <x v="270"/>
            <x v="272"/>
            <x v="274"/>
            <x v="276"/>
            <x v="278"/>
            <x v="280"/>
            <x v="282"/>
            <x v="283"/>
            <x v="287"/>
            <x v="294"/>
            <x v="300"/>
            <x v="303"/>
            <x v="304"/>
            <x v="307"/>
            <x v="309"/>
            <x v="311"/>
            <x v="312"/>
            <x v="314"/>
            <x v="321"/>
            <x v="326"/>
            <x v="330"/>
            <x v="332"/>
            <x v="334"/>
            <x v="335"/>
            <x v="337"/>
            <x v="341"/>
            <x v="347"/>
            <x v="348"/>
            <x v="349"/>
          </reference>
        </references>
      </pivotArea>
    </format>
    <format dxfId="1">
      <pivotArea dataOnly="0" labelOnly="1" grandRow="1" outline="0" fieldPosition="0"/>
    </format>
    <format dxfId="0">
      <pivotArea collapsedLevelsAreSubtotals="1" fieldPosition="0">
        <references count="2">
          <reference field="4294967294" count="1" selected="0">
            <x v="3"/>
          </reference>
          <reference field="0" count="0"/>
        </references>
      </pivotArea>
    </format>
  </formats>
  <conditionalFormats count="2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filters count="1">
    <filter fld="0" type="dateNewerThan" evalOrder="-1" id="1">
      <autoFilter ref="A1">
        <filterColumn colId="0">
          <customFilters>
            <customFilter operator="greaterThan" val="45138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0E557A-DD6A-4D28-BF20-1481C41EB73E}" name="Table13" displayName="Table13" ref="A6:K796" totalsRowShown="0" headerRowDxfId="65" dataDxfId="63" headerRowBorderDxfId="64" tableBorderDxfId="62" totalsRowBorderDxfId="61">
  <autoFilter ref="A6:K796" xr:uid="{050E557A-DD6A-4D28-BF20-1481C41EB73E}"/>
  <sortState xmlns:xlrd2="http://schemas.microsoft.com/office/spreadsheetml/2017/richdata2" ref="A7:K796">
    <sortCondition ref="A7:A796"/>
    <sortCondition ref="B7:B796"/>
    <sortCondition ref="F7:F796"/>
  </sortState>
  <tableColumns count="11">
    <tableColumn id="1" xr3:uid="{1AD3963A-D2D5-4E57-A279-80A34DE0BFA9}" name="Date" dataDxfId="60"/>
    <tableColumn id="2" xr3:uid="{FA070201-1183-4216-A451-3C54B193AC38}" name="Time" dataDxfId="59"/>
    <tableColumn id="3" xr3:uid="{3FF5567F-3010-44FB-AFE0-9A8A5AC28967}" name="Track" dataDxfId="58"/>
    <tableColumn id="4" xr3:uid="{0F2C493B-FD7C-4B7E-9308-9B15D93289EB}" name="Race" dataDxfId="57"/>
    <tableColumn id="5" xr3:uid="{8C025189-E982-468D-9A57-3DBECBCF8A03}" name="TAB" dataDxfId="56"/>
    <tableColumn id="6" xr3:uid="{357D36F6-AE5A-404C-8E9D-4C73BCED5A74}" name="Horse" dataDxfId="55"/>
    <tableColumn id="7" xr3:uid="{18B579A8-5C40-4B89-86A8-ED60BCFF548F}" name="FIN" dataDxfId="54"/>
    <tableColumn id="8" xr3:uid="{3892FB82-5C25-437A-A40E-9EE7469162AE}" name="Div" dataDxfId="53"/>
    <tableColumn id="144" xr3:uid="{0DB1E131-CEE9-4660-A587-D324AA78609C}" name="Nat Best Bet" dataDxfId="52"/>
    <tableColumn id="145" xr3:uid="{8B163455-CCEB-430E-81F9-982AA50025A7}" name="Nat Best Ret" dataDxfId="51">
      <calculatedColumnFormula>IF(Table13[[#This Row],[Nat Best Bet]]="","",IF(Table13[[#This Row],[Div]]="","",I7*Table13[[#This Row],[Div]]))</calculatedColumnFormula>
    </tableColumn>
    <tableColumn id="146" xr3:uid="{6D29050B-FE31-4EB1-83FF-AA64AA6A3F3D}" name="Nat Best Profit" dataDxfId="50">
      <calculatedColumnFormula>IF(Table13[[#This Row],[Nat Best Bet]]="","",IF(Table13[[#This Row],[Nat Best Ret]]="",(Table13[[#This Row],[Nat Best Bet]]*-1),J7-I7))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D796-1AC1-4271-A58E-2B92B8CDEFA2}">
  <sheetPr>
    <tabColor theme="0" tint="-0.499984740745262"/>
    <pageSetUpPr fitToPage="1"/>
  </sheetPr>
  <dimension ref="A1:K840"/>
  <sheetViews>
    <sheetView showGridLines="0" tabSelected="1" zoomScale="90" zoomScaleNormal="90" workbookViewId="0">
      <pane xSplit="27495" ySplit="3870" topLeftCell="EF754" activePane="bottomLeft"/>
      <selection activeCell="I4" sqref="I4:K4"/>
      <selection pane="topRight" activeCell="EM7" sqref="EM7:EM796"/>
      <selection pane="bottomLeft" activeCell="S760" sqref="S760"/>
      <selection pane="bottomRight" activeCell="EP806" sqref="EP806"/>
    </sheetView>
  </sheetViews>
  <sheetFormatPr defaultColWidth="9.140625" defaultRowHeight="15.75" x14ac:dyDescent="0.25"/>
  <cols>
    <col min="1" max="1" width="11.28515625" style="1" customWidth="1"/>
    <col min="2" max="2" width="9" style="1" customWidth="1"/>
    <col min="3" max="3" width="16.28515625" style="1" customWidth="1"/>
    <col min="4" max="4" width="5.5703125" style="15" customWidth="1"/>
    <col min="5" max="5" width="4.85546875" style="1" customWidth="1"/>
    <col min="6" max="6" width="18.42578125" style="1" customWidth="1"/>
    <col min="7" max="7" width="6.85546875" style="1" customWidth="1"/>
    <col min="8" max="8" width="7.140625" style="1" customWidth="1"/>
    <col min="9" max="9" width="11.140625" customWidth="1"/>
    <col min="10" max="11" width="10.28515625" style="1" customWidth="1"/>
    <col min="12" max="16384" width="9.140625" style="1"/>
  </cols>
  <sheetData>
    <row r="1" spans="1:11" x14ac:dyDescent="0.25">
      <c r="A1" s="22"/>
      <c r="B1" s="22"/>
      <c r="C1" s="22"/>
      <c r="D1" s="23"/>
      <c r="E1" s="22"/>
      <c r="F1" s="22"/>
      <c r="I1" s="1"/>
    </row>
    <row r="2" spans="1:11" ht="39.75" customHeight="1" x14ac:dyDescent="0.25">
      <c r="A2" s="22"/>
      <c r="B2" s="22"/>
      <c r="C2" s="22"/>
      <c r="D2" s="55" t="s">
        <v>633</v>
      </c>
      <c r="E2" s="55"/>
      <c r="F2" s="55"/>
      <c r="I2" s="1"/>
    </row>
    <row r="3" spans="1:11" ht="17.25" customHeight="1" x14ac:dyDescent="0.25">
      <c r="A3" s="22"/>
      <c r="B3" s="22"/>
      <c r="C3" s="22"/>
      <c r="D3" s="55"/>
      <c r="E3" s="55"/>
      <c r="F3" s="55"/>
      <c r="I3" s="1"/>
    </row>
    <row r="4" spans="1:11" ht="5.25" customHeight="1" x14ac:dyDescent="0.3">
      <c r="C4" s="54"/>
      <c r="D4" s="1"/>
      <c r="I4" s="56"/>
      <c r="J4" s="56"/>
      <c r="K4" s="56"/>
    </row>
    <row r="5" spans="1:11" ht="14.25" customHeight="1" x14ac:dyDescent="0.25">
      <c r="I5" s="1"/>
    </row>
    <row r="6" spans="1:11" s="11" customFormat="1" ht="46.5" customHeight="1" x14ac:dyDescent="0.25">
      <c r="A6" s="42" t="s">
        <v>0</v>
      </c>
      <c r="B6" s="43" t="s">
        <v>1</v>
      </c>
      <c r="C6" s="43" t="s">
        <v>2</v>
      </c>
      <c r="D6" s="44" t="s">
        <v>3</v>
      </c>
      <c r="E6" s="43" t="s">
        <v>4</v>
      </c>
      <c r="F6" s="43" t="s">
        <v>5</v>
      </c>
      <c r="G6" s="43" t="s">
        <v>6</v>
      </c>
      <c r="H6" s="43" t="s">
        <v>7</v>
      </c>
      <c r="I6" s="51" t="s">
        <v>8</v>
      </c>
      <c r="J6" s="51" t="s">
        <v>9</v>
      </c>
      <c r="K6" s="51" t="s">
        <v>10</v>
      </c>
    </row>
    <row r="7" spans="1:11" x14ac:dyDescent="0.25">
      <c r="A7" s="50">
        <v>45143</v>
      </c>
      <c r="B7" s="46">
        <v>0.49305555555555558</v>
      </c>
      <c r="C7" s="47" t="s">
        <v>15</v>
      </c>
      <c r="D7" s="48">
        <v>1</v>
      </c>
      <c r="E7" s="47">
        <v>6</v>
      </c>
      <c r="F7" s="47" t="s">
        <v>377</v>
      </c>
      <c r="G7" s="47"/>
      <c r="H7" s="49"/>
      <c r="I7" s="45">
        <v>130</v>
      </c>
      <c r="J7" s="45" t="str">
        <f>IF(Table13[[#This Row],[Nat Best Bet]]="","",IF(Table13[[#This Row],[Div]]="","",I7*Table13[[#This Row],[Div]]))</f>
        <v/>
      </c>
      <c r="K7" s="45">
        <f>IF(Table13[[#This Row],[Nat Best Bet]]="","",IF(Table13[[#This Row],[Nat Best Ret]]="",(Table13[[#This Row],[Nat Best Bet]]*-1),J7-I7))</f>
        <v>-130</v>
      </c>
    </row>
    <row r="8" spans="1:11" x14ac:dyDescent="0.25">
      <c r="A8" s="50">
        <v>45143</v>
      </c>
      <c r="B8" s="46">
        <v>0.50902777777777775</v>
      </c>
      <c r="C8" s="47" t="s">
        <v>19</v>
      </c>
      <c r="D8" s="48">
        <v>2</v>
      </c>
      <c r="E8" s="47">
        <v>5</v>
      </c>
      <c r="F8" s="47" t="s">
        <v>517</v>
      </c>
      <c r="G8" s="47" t="s">
        <v>14</v>
      </c>
      <c r="H8" s="49"/>
      <c r="I8" s="45">
        <v>110</v>
      </c>
      <c r="J8" s="45" t="str">
        <f>IF(Table13[[#This Row],[Nat Best Bet]]="","",IF(Table13[[#This Row],[Div]]="","",I8*Table13[[#This Row],[Div]]))</f>
        <v/>
      </c>
      <c r="K8" s="45">
        <f>IF(Table13[[#This Row],[Nat Best Bet]]="","",IF(Table13[[#This Row],[Nat Best Ret]]="",(Table13[[#This Row],[Nat Best Bet]]*-1),J8-I8))</f>
        <v>-110</v>
      </c>
    </row>
    <row r="9" spans="1:11" x14ac:dyDescent="0.25">
      <c r="A9" s="50">
        <v>45143</v>
      </c>
      <c r="B9" s="46">
        <v>0.55763888888888891</v>
      </c>
      <c r="C9" s="47" t="s">
        <v>19</v>
      </c>
      <c r="D9" s="48">
        <v>4</v>
      </c>
      <c r="E9" s="47">
        <v>6</v>
      </c>
      <c r="F9" s="47" t="s">
        <v>52</v>
      </c>
      <c r="G9" s="47" t="s">
        <v>16</v>
      </c>
      <c r="H9" s="49"/>
      <c r="I9" s="45">
        <v>110</v>
      </c>
      <c r="J9" s="45" t="str">
        <f>IF(Table13[[#This Row],[Nat Best Bet]]="","",IF(Table13[[#This Row],[Div]]="","",I9*Table13[[#This Row],[Div]]))</f>
        <v/>
      </c>
      <c r="K9" s="45">
        <f>IF(Table13[[#This Row],[Nat Best Bet]]="","",IF(Table13[[#This Row],[Nat Best Ret]]="",(Table13[[#This Row],[Nat Best Bet]]*-1),J9-I9))</f>
        <v>-110</v>
      </c>
    </row>
    <row r="10" spans="1:11" x14ac:dyDescent="0.25">
      <c r="A10" s="50">
        <v>45143</v>
      </c>
      <c r="B10" s="46">
        <v>0.5625</v>
      </c>
      <c r="C10" s="47" t="s">
        <v>15</v>
      </c>
      <c r="D10" s="48">
        <v>4</v>
      </c>
      <c r="E10" s="47">
        <v>9</v>
      </c>
      <c r="F10" s="47" t="s">
        <v>476</v>
      </c>
      <c r="G10" s="47" t="s">
        <v>16</v>
      </c>
      <c r="H10" s="49"/>
      <c r="I10" s="45">
        <v>200</v>
      </c>
      <c r="J10" s="45" t="str">
        <f>IF(Table13[[#This Row],[Nat Best Bet]]="","",IF(Table13[[#This Row],[Div]]="","",I10*Table13[[#This Row],[Div]]))</f>
        <v/>
      </c>
      <c r="K10" s="45">
        <f>IF(Table13[[#This Row],[Nat Best Bet]]="","",IF(Table13[[#This Row],[Nat Best Ret]]="",(Table13[[#This Row],[Nat Best Bet]]*-1),J10-I10))</f>
        <v>-200</v>
      </c>
    </row>
    <row r="11" spans="1:11" x14ac:dyDescent="0.25">
      <c r="A11" s="50">
        <v>45143</v>
      </c>
      <c r="B11" s="46">
        <v>0.58194444444444449</v>
      </c>
      <c r="C11" s="47" t="s">
        <v>19</v>
      </c>
      <c r="D11" s="48">
        <v>5</v>
      </c>
      <c r="E11" s="47">
        <v>8</v>
      </c>
      <c r="F11" s="47" t="s">
        <v>125</v>
      </c>
      <c r="G11" s="47" t="s">
        <v>12</v>
      </c>
      <c r="H11" s="49">
        <v>4.2</v>
      </c>
      <c r="I11" s="45">
        <v>110</v>
      </c>
      <c r="J11" s="45">
        <f>IF(Table13[[#This Row],[Nat Best Bet]]="","",IF(Table13[[#This Row],[Div]]="","",I11*Table13[[#This Row],[Div]]))</f>
        <v>462</v>
      </c>
      <c r="K11" s="45">
        <f>IF(Table13[[#This Row],[Nat Best Bet]]="","",IF(Table13[[#This Row],[Nat Best Ret]]="",(Table13[[#This Row],[Nat Best Bet]]*-1),J11-I11))</f>
        <v>352</v>
      </c>
    </row>
    <row r="12" spans="1:11" x14ac:dyDescent="0.25">
      <c r="A12" s="50">
        <v>45143</v>
      </c>
      <c r="B12" s="46">
        <v>0.58680555555555558</v>
      </c>
      <c r="C12" s="47" t="s">
        <v>15</v>
      </c>
      <c r="D12" s="48">
        <v>5</v>
      </c>
      <c r="E12" s="47">
        <v>6</v>
      </c>
      <c r="F12" s="47" t="s">
        <v>378</v>
      </c>
      <c r="G12" s="47" t="s">
        <v>12</v>
      </c>
      <c r="H12" s="49">
        <v>5</v>
      </c>
      <c r="I12" s="45">
        <v>130</v>
      </c>
      <c r="J12" s="45">
        <f>IF(Table13[[#This Row],[Nat Best Bet]]="","",IF(Table13[[#This Row],[Div]]="","",I12*Table13[[#This Row],[Div]]))</f>
        <v>650</v>
      </c>
      <c r="K12" s="45">
        <f>IF(Table13[[#This Row],[Nat Best Bet]]="","",IF(Table13[[#This Row],[Nat Best Ret]]="",(Table13[[#This Row],[Nat Best Bet]]*-1),J12-I12))</f>
        <v>520</v>
      </c>
    </row>
    <row r="13" spans="1:11" x14ac:dyDescent="0.25">
      <c r="A13" s="50">
        <v>45143</v>
      </c>
      <c r="B13" s="46">
        <v>0.6333333333333333</v>
      </c>
      <c r="C13" s="47" t="s">
        <v>19</v>
      </c>
      <c r="D13" s="48">
        <v>7</v>
      </c>
      <c r="E13" s="47">
        <v>4</v>
      </c>
      <c r="F13" s="47" t="s">
        <v>518</v>
      </c>
      <c r="G13" s="47"/>
      <c r="H13" s="49"/>
      <c r="I13" s="45">
        <v>110</v>
      </c>
      <c r="J13" s="45" t="str">
        <f>IF(Table13[[#This Row],[Nat Best Bet]]="","",IF(Table13[[#This Row],[Div]]="","",I13*Table13[[#This Row],[Div]]))</f>
        <v/>
      </c>
      <c r="K13" s="45">
        <f>IF(Table13[[#This Row],[Nat Best Bet]]="","",IF(Table13[[#This Row],[Nat Best Ret]]="",(Table13[[#This Row],[Nat Best Bet]]*-1),J13-I13))</f>
        <v>-110</v>
      </c>
    </row>
    <row r="14" spans="1:11" x14ac:dyDescent="0.25">
      <c r="A14" s="50">
        <v>45143</v>
      </c>
      <c r="B14" s="46">
        <v>0.65833333333333333</v>
      </c>
      <c r="C14" s="47" t="s">
        <v>19</v>
      </c>
      <c r="D14" s="48">
        <v>8</v>
      </c>
      <c r="E14" s="47">
        <v>7</v>
      </c>
      <c r="F14" s="47" t="s">
        <v>519</v>
      </c>
      <c r="G14" s="47"/>
      <c r="H14" s="49"/>
      <c r="I14" s="45">
        <v>110</v>
      </c>
      <c r="J14" s="45" t="str">
        <f>IF(Table13[[#This Row],[Nat Best Bet]]="","",IF(Table13[[#This Row],[Div]]="","",I14*Table13[[#This Row],[Div]]))</f>
        <v/>
      </c>
      <c r="K14" s="45">
        <f>IF(Table13[[#This Row],[Nat Best Bet]]="","",IF(Table13[[#This Row],[Nat Best Ret]]="",(Table13[[#This Row],[Nat Best Bet]]*-1),J14-I14))</f>
        <v>-110</v>
      </c>
    </row>
    <row r="15" spans="1:11" x14ac:dyDescent="0.25">
      <c r="A15" s="50">
        <v>45143</v>
      </c>
      <c r="B15" s="46">
        <v>0.66319444444444442</v>
      </c>
      <c r="C15" s="47" t="s">
        <v>15</v>
      </c>
      <c r="D15" s="48">
        <v>8</v>
      </c>
      <c r="E15" s="47">
        <v>10</v>
      </c>
      <c r="F15" s="47" t="s">
        <v>150</v>
      </c>
      <c r="G15" s="47" t="s">
        <v>16</v>
      </c>
      <c r="H15" s="49"/>
      <c r="I15" s="45">
        <v>200</v>
      </c>
      <c r="J15" s="45" t="str">
        <f>IF(Table13[[#This Row],[Nat Best Bet]]="","",IF(Table13[[#This Row],[Div]]="","",I15*Table13[[#This Row],[Div]]))</f>
        <v/>
      </c>
      <c r="K15" s="45">
        <f>IF(Table13[[#This Row],[Nat Best Bet]]="","",IF(Table13[[#This Row],[Nat Best Ret]]="",(Table13[[#This Row],[Nat Best Bet]]*-1),J15-I15))</f>
        <v>-200</v>
      </c>
    </row>
    <row r="16" spans="1:11" x14ac:dyDescent="0.25">
      <c r="A16" s="50">
        <v>45143</v>
      </c>
      <c r="B16" s="46">
        <v>0.68263888888888891</v>
      </c>
      <c r="C16" s="47" t="s">
        <v>19</v>
      </c>
      <c r="D16" s="48">
        <v>9</v>
      </c>
      <c r="E16" s="47">
        <v>12</v>
      </c>
      <c r="F16" s="47" t="s">
        <v>129</v>
      </c>
      <c r="G16" s="47" t="s">
        <v>12</v>
      </c>
      <c r="H16" s="49">
        <v>7</v>
      </c>
      <c r="I16" s="45">
        <v>110</v>
      </c>
      <c r="J16" s="45">
        <f>IF(Table13[[#This Row],[Nat Best Bet]]="","",IF(Table13[[#This Row],[Div]]="","",I16*Table13[[#This Row],[Div]]))</f>
        <v>770</v>
      </c>
      <c r="K16" s="45">
        <f>IF(Table13[[#This Row],[Nat Best Bet]]="","",IF(Table13[[#This Row],[Nat Best Ret]]="",(Table13[[#This Row],[Nat Best Bet]]*-1),J16-I16))</f>
        <v>660</v>
      </c>
    </row>
    <row r="17" spans="1:11" x14ac:dyDescent="0.25">
      <c r="A17" s="50">
        <v>45143</v>
      </c>
      <c r="B17" s="46">
        <v>0.6875</v>
      </c>
      <c r="C17" s="47" t="s">
        <v>15</v>
      </c>
      <c r="D17" s="48">
        <v>9</v>
      </c>
      <c r="E17" s="47">
        <v>14</v>
      </c>
      <c r="F17" s="47" t="s">
        <v>379</v>
      </c>
      <c r="G17" s="47"/>
      <c r="H17" s="49"/>
      <c r="I17" s="45">
        <v>130</v>
      </c>
      <c r="J17" s="45" t="str">
        <f>IF(Table13[[#This Row],[Nat Best Bet]]="","",IF(Table13[[#This Row],[Div]]="","",I17*Table13[[#This Row],[Div]]))</f>
        <v/>
      </c>
      <c r="K17" s="45">
        <f>IF(Table13[[#This Row],[Nat Best Bet]]="","",IF(Table13[[#This Row],[Nat Best Ret]]="",(Table13[[#This Row],[Nat Best Bet]]*-1),J17-I17))</f>
        <v>-130</v>
      </c>
    </row>
    <row r="18" spans="1:11" x14ac:dyDescent="0.25">
      <c r="A18" s="50">
        <v>45143</v>
      </c>
      <c r="B18" s="46">
        <v>0.71180555555555547</v>
      </c>
      <c r="C18" s="47" t="s">
        <v>15</v>
      </c>
      <c r="D18" s="48">
        <v>10</v>
      </c>
      <c r="E18" s="47">
        <v>2</v>
      </c>
      <c r="F18" s="47" t="s">
        <v>153</v>
      </c>
      <c r="G18" s="47" t="s">
        <v>12</v>
      </c>
      <c r="H18" s="49">
        <v>2</v>
      </c>
      <c r="I18" s="45">
        <v>130</v>
      </c>
      <c r="J18" s="45">
        <f>IF(Table13[[#This Row],[Nat Best Bet]]="","",IF(Table13[[#This Row],[Div]]="","",I18*Table13[[#This Row],[Div]]))</f>
        <v>260</v>
      </c>
      <c r="K18" s="45">
        <f>IF(Table13[[#This Row],[Nat Best Bet]]="","",IF(Table13[[#This Row],[Nat Best Ret]]="",(Table13[[#This Row],[Nat Best Bet]]*-1),J18-I18))</f>
        <v>130</v>
      </c>
    </row>
    <row r="19" spans="1:11" x14ac:dyDescent="0.25">
      <c r="A19" s="50">
        <v>45150</v>
      </c>
      <c r="B19" s="46">
        <v>0.4826388888888889</v>
      </c>
      <c r="C19" s="47" t="s">
        <v>17</v>
      </c>
      <c r="D19" s="48">
        <v>1</v>
      </c>
      <c r="E19" s="47">
        <v>2</v>
      </c>
      <c r="F19" s="47" t="s">
        <v>281</v>
      </c>
      <c r="G19" s="47" t="s">
        <v>14</v>
      </c>
      <c r="H19" s="49"/>
      <c r="I19" s="45">
        <v>150</v>
      </c>
      <c r="J19" s="45" t="str">
        <f>IF(Table13[[#This Row],[Nat Best Bet]]="","",IF(Table13[[#This Row],[Div]]="","",I19*Table13[[#This Row],[Div]]))</f>
        <v/>
      </c>
      <c r="K19" s="45">
        <f>IF(Table13[[#This Row],[Nat Best Bet]]="","",IF(Table13[[#This Row],[Nat Best Ret]]="",(Table13[[#This Row],[Nat Best Bet]]*-1),J19-I19))</f>
        <v>-150</v>
      </c>
    </row>
    <row r="20" spans="1:11" x14ac:dyDescent="0.25">
      <c r="A20" s="50">
        <v>45150</v>
      </c>
      <c r="B20" s="46">
        <v>0.48819444444444443</v>
      </c>
      <c r="C20" s="47" t="s">
        <v>19</v>
      </c>
      <c r="D20" s="48">
        <v>1</v>
      </c>
      <c r="E20" s="47">
        <v>8</v>
      </c>
      <c r="F20" s="47" t="s">
        <v>79</v>
      </c>
      <c r="G20" s="47" t="s">
        <v>12</v>
      </c>
      <c r="H20" s="49">
        <v>1.75</v>
      </c>
      <c r="I20" s="45">
        <v>110</v>
      </c>
      <c r="J20" s="45">
        <f>IF(Table13[[#This Row],[Nat Best Bet]]="","",IF(Table13[[#This Row],[Div]]="","",I20*Table13[[#This Row],[Div]]))</f>
        <v>192.5</v>
      </c>
      <c r="K20" s="45">
        <f>IF(Table13[[#This Row],[Nat Best Bet]]="","",IF(Table13[[#This Row],[Nat Best Ret]]="",(Table13[[#This Row],[Nat Best Bet]]*-1),J20-I20))</f>
        <v>82.5</v>
      </c>
    </row>
    <row r="21" spans="1:11" x14ac:dyDescent="0.25">
      <c r="A21" s="50">
        <v>45150</v>
      </c>
      <c r="B21" s="46">
        <v>0.51736111111111105</v>
      </c>
      <c r="C21" s="47" t="s">
        <v>20</v>
      </c>
      <c r="D21" s="48">
        <v>2</v>
      </c>
      <c r="E21" s="47">
        <v>4</v>
      </c>
      <c r="F21" s="47" t="s">
        <v>121</v>
      </c>
      <c r="G21" s="47" t="s">
        <v>12</v>
      </c>
      <c r="H21" s="49">
        <v>2.2000000000000002</v>
      </c>
      <c r="I21" s="45">
        <v>200</v>
      </c>
      <c r="J21" s="45">
        <f>IF(Table13[[#This Row],[Nat Best Bet]]="","",IF(Table13[[#This Row],[Div]]="","",I21*Table13[[#This Row],[Div]]))</f>
        <v>440.00000000000006</v>
      </c>
      <c r="K21" s="45">
        <f>IF(Table13[[#This Row],[Nat Best Bet]]="","",IF(Table13[[#This Row],[Nat Best Ret]]="",(Table13[[#This Row],[Nat Best Bet]]*-1),J21-I21))</f>
        <v>240.00000000000006</v>
      </c>
    </row>
    <row r="22" spans="1:11" x14ac:dyDescent="0.25">
      <c r="A22" s="50">
        <v>45150</v>
      </c>
      <c r="B22" s="46">
        <v>0.53125</v>
      </c>
      <c r="C22" s="47" t="s">
        <v>17</v>
      </c>
      <c r="D22" s="48">
        <v>3</v>
      </c>
      <c r="E22" s="47">
        <v>5</v>
      </c>
      <c r="F22" s="47" t="s">
        <v>162</v>
      </c>
      <c r="G22" s="47" t="s">
        <v>16</v>
      </c>
      <c r="H22" s="49"/>
      <c r="I22" s="45">
        <v>150</v>
      </c>
      <c r="J22" s="45" t="str">
        <f>IF(Table13[[#This Row],[Nat Best Bet]]="","",IF(Table13[[#This Row],[Div]]="","",I22*Table13[[#This Row],[Div]]))</f>
        <v/>
      </c>
      <c r="K22" s="45">
        <f>IF(Table13[[#This Row],[Nat Best Bet]]="","",IF(Table13[[#This Row],[Nat Best Ret]]="",(Table13[[#This Row],[Nat Best Bet]]*-1),J22-I22))</f>
        <v>-150</v>
      </c>
    </row>
    <row r="23" spans="1:11" x14ac:dyDescent="0.25">
      <c r="A23" s="50">
        <v>45150</v>
      </c>
      <c r="B23" s="46">
        <v>0.54166666666666663</v>
      </c>
      <c r="C23" s="47" t="s">
        <v>20</v>
      </c>
      <c r="D23" s="48">
        <v>3</v>
      </c>
      <c r="E23" s="47">
        <v>9</v>
      </c>
      <c r="F23" s="47" t="s">
        <v>132</v>
      </c>
      <c r="G23" s="47"/>
      <c r="H23" s="49"/>
      <c r="I23" s="45">
        <v>200</v>
      </c>
      <c r="J23" s="45" t="str">
        <f>IF(Table13[[#This Row],[Nat Best Bet]]="","",IF(Table13[[#This Row],[Div]]="","",I23*Table13[[#This Row],[Div]]))</f>
        <v/>
      </c>
      <c r="K23" s="45">
        <f>IF(Table13[[#This Row],[Nat Best Bet]]="","",IF(Table13[[#This Row],[Nat Best Ret]]="",(Table13[[#This Row],[Nat Best Bet]]*-1),J23-I23))</f>
        <v>-200</v>
      </c>
    </row>
    <row r="24" spans="1:11" x14ac:dyDescent="0.25">
      <c r="A24" s="50">
        <v>45150</v>
      </c>
      <c r="B24" s="46">
        <v>0.57986111111111105</v>
      </c>
      <c r="C24" s="47" t="s">
        <v>17</v>
      </c>
      <c r="D24" s="48">
        <v>5</v>
      </c>
      <c r="E24" s="47">
        <v>6</v>
      </c>
      <c r="F24" s="47" t="s">
        <v>108</v>
      </c>
      <c r="G24" s="47"/>
      <c r="H24" s="49"/>
      <c r="I24" s="45">
        <v>130</v>
      </c>
      <c r="J24" s="45" t="str">
        <f>IF(Table13[[#This Row],[Nat Best Bet]]="","",IF(Table13[[#This Row],[Div]]="","",I24*Table13[[#This Row],[Div]]))</f>
        <v/>
      </c>
      <c r="K24" s="45">
        <f>IF(Table13[[#This Row],[Nat Best Bet]]="","",IF(Table13[[#This Row],[Nat Best Ret]]="",(Table13[[#This Row],[Nat Best Bet]]*-1),J24-I24))</f>
        <v>-130</v>
      </c>
    </row>
    <row r="25" spans="1:11" x14ac:dyDescent="0.25">
      <c r="A25" s="50">
        <v>45150</v>
      </c>
      <c r="B25" s="46">
        <v>0.5854166666666667</v>
      </c>
      <c r="C25" s="47" t="s">
        <v>19</v>
      </c>
      <c r="D25" s="48">
        <v>5</v>
      </c>
      <c r="E25" s="47">
        <v>7</v>
      </c>
      <c r="F25" s="47" t="s">
        <v>516</v>
      </c>
      <c r="G25" s="47" t="s">
        <v>16</v>
      </c>
      <c r="H25" s="49"/>
      <c r="I25" s="45">
        <v>110</v>
      </c>
      <c r="J25" s="45" t="str">
        <f>IF(Table13[[#This Row],[Nat Best Bet]]="","",IF(Table13[[#This Row],[Div]]="","",I25*Table13[[#This Row],[Div]]))</f>
        <v/>
      </c>
      <c r="K25" s="45">
        <f>IF(Table13[[#This Row],[Nat Best Bet]]="","",IF(Table13[[#This Row],[Nat Best Ret]]="",(Table13[[#This Row],[Nat Best Bet]]*-1),J25-I25))</f>
        <v>-110</v>
      </c>
    </row>
    <row r="26" spans="1:11" x14ac:dyDescent="0.25">
      <c r="A26" s="50">
        <v>45150</v>
      </c>
      <c r="B26" s="46">
        <v>0.59027777777777779</v>
      </c>
      <c r="C26" s="47" t="s">
        <v>20</v>
      </c>
      <c r="D26" s="48">
        <v>5</v>
      </c>
      <c r="E26" s="47">
        <v>1</v>
      </c>
      <c r="F26" s="47" t="s">
        <v>133</v>
      </c>
      <c r="G26" s="47" t="s">
        <v>16</v>
      </c>
      <c r="H26" s="49"/>
      <c r="I26" s="45">
        <v>200</v>
      </c>
      <c r="J26" s="45" t="str">
        <f>IF(Table13[[#This Row],[Nat Best Bet]]="","",IF(Table13[[#This Row],[Div]]="","",I26*Table13[[#This Row],[Div]]))</f>
        <v/>
      </c>
      <c r="K26" s="45">
        <f>IF(Table13[[#This Row],[Nat Best Bet]]="","",IF(Table13[[#This Row],[Nat Best Ret]]="",(Table13[[#This Row],[Nat Best Bet]]*-1),J26-I26))</f>
        <v>-200</v>
      </c>
    </row>
    <row r="27" spans="1:11" x14ac:dyDescent="0.25">
      <c r="A27" s="50">
        <v>45150</v>
      </c>
      <c r="B27" s="46">
        <v>0.60972222222222217</v>
      </c>
      <c r="C27" s="47" t="s">
        <v>19</v>
      </c>
      <c r="D27" s="48">
        <v>6</v>
      </c>
      <c r="E27" s="47">
        <v>5</v>
      </c>
      <c r="F27" s="47" t="s">
        <v>134</v>
      </c>
      <c r="G27" s="47" t="s">
        <v>14</v>
      </c>
      <c r="H27" s="49"/>
      <c r="I27" s="45">
        <v>110</v>
      </c>
      <c r="J27" s="45" t="str">
        <f>IF(Table13[[#This Row],[Nat Best Bet]]="","",IF(Table13[[#This Row],[Div]]="","",I27*Table13[[#This Row],[Div]]))</f>
        <v/>
      </c>
      <c r="K27" s="45">
        <f>IF(Table13[[#This Row],[Nat Best Bet]]="","",IF(Table13[[#This Row],[Nat Best Ret]]="",(Table13[[#This Row],[Nat Best Bet]]*-1),J27-I27))</f>
        <v>-110</v>
      </c>
    </row>
    <row r="28" spans="1:11" x14ac:dyDescent="0.25">
      <c r="A28" s="50">
        <v>45150</v>
      </c>
      <c r="B28" s="46">
        <v>0.63402777777777775</v>
      </c>
      <c r="C28" s="47" t="s">
        <v>19</v>
      </c>
      <c r="D28" s="48">
        <v>7</v>
      </c>
      <c r="E28" s="47">
        <v>3</v>
      </c>
      <c r="F28" s="47" t="s">
        <v>112</v>
      </c>
      <c r="G28" s="47" t="s">
        <v>12</v>
      </c>
      <c r="H28" s="49">
        <v>3.3</v>
      </c>
      <c r="I28" s="45">
        <v>110</v>
      </c>
      <c r="J28" s="45">
        <f>IF(Table13[[#This Row],[Nat Best Bet]]="","",IF(Table13[[#This Row],[Div]]="","",I28*Table13[[#This Row],[Div]]))</f>
        <v>363</v>
      </c>
      <c r="K28" s="45">
        <f>IF(Table13[[#This Row],[Nat Best Bet]]="","",IF(Table13[[#This Row],[Nat Best Ret]]="",(Table13[[#This Row],[Nat Best Bet]]*-1),J28-I28))</f>
        <v>253</v>
      </c>
    </row>
    <row r="29" spans="1:11" x14ac:dyDescent="0.25">
      <c r="A29" s="50">
        <v>45150</v>
      </c>
      <c r="B29" s="46">
        <v>0.63888888888888895</v>
      </c>
      <c r="C29" s="47" t="s">
        <v>20</v>
      </c>
      <c r="D29" s="48">
        <v>7</v>
      </c>
      <c r="E29" s="47">
        <v>5</v>
      </c>
      <c r="F29" s="47" t="s">
        <v>122</v>
      </c>
      <c r="G29" s="47" t="s">
        <v>14</v>
      </c>
      <c r="H29" s="49"/>
      <c r="I29" s="45">
        <v>200</v>
      </c>
      <c r="J29" s="45" t="str">
        <f>IF(Table13[[#This Row],[Nat Best Bet]]="","",IF(Table13[[#This Row],[Div]]="","",I29*Table13[[#This Row],[Div]]))</f>
        <v/>
      </c>
      <c r="K29" s="45">
        <f>IF(Table13[[#This Row],[Nat Best Bet]]="","",IF(Table13[[#This Row],[Nat Best Ret]]="",(Table13[[#This Row],[Nat Best Bet]]*-1),J29-I29))</f>
        <v>-200</v>
      </c>
    </row>
    <row r="30" spans="1:11" x14ac:dyDescent="0.25">
      <c r="A30" s="50">
        <v>45150</v>
      </c>
      <c r="B30" s="46">
        <v>0.65277777777777779</v>
      </c>
      <c r="C30" s="47" t="s">
        <v>17</v>
      </c>
      <c r="D30" s="48">
        <v>8</v>
      </c>
      <c r="E30" s="47">
        <v>5</v>
      </c>
      <c r="F30" s="47" t="s">
        <v>485</v>
      </c>
      <c r="G30" s="47"/>
      <c r="H30" s="49"/>
      <c r="I30" s="45">
        <v>130</v>
      </c>
      <c r="J30" s="45" t="str">
        <f>IF(Table13[[#This Row],[Nat Best Bet]]="","",IF(Table13[[#This Row],[Div]]="","",I30*Table13[[#This Row],[Div]]))</f>
        <v/>
      </c>
      <c r="K30" s="45">
        <f>IF(Table13[[#This Row],[Nat Best Bet]]="","",IF(Table13[[#This Row],[Nat Best Ret]]="",(Table13[[#This Row],[Nat Best Bet]]*-1),J30-I30))</f>
        <v>-130</v>
      </c>
    </row>
    <row r="31" spans="1:11" x14ac:dyDescent="0.25">
      <c r="A31" s="50">
        <v>45150</v>
      </c>
      <c r="B31" s="46">
        <v>0.69097222222222221</v>
      </c>
      <c r="C31" s="47" t="s">
        <v>20</v>
      </c>
      <c r="D31" s="48">
        <v>9</v>
      </c>
      <c r="E31" s="47">
        <v>8</v>
      </c>
      <c r="F31" s="47" t="s">
        <v>234</v>
      </c>
      <c r="G31" s="47"/>
      <c r="H31" s="49"/>
      <c r="I31" s="45">
        <v>200</v>
      </c>
      <c r="J31" s="45" t="str">
        <f>IF(Table13[[#This Row],[Nat Best Bet]]="","",IF(Table13[[#This Row],[Div]]="","",I31*Table13[[#This Row],[Div]]))</f>
        <v/>
      </c>
      <c r="K31" s="45">
        <f>IF(Table13[[#This Row],[Nat Best Bet]]="","",IF(Table13[[#This Row],[Nat Best Ret]]="",(Table13[[#This Row],[Nat Best Bet]]*-1),J31-I31))</f>
        <v>-200</v>
      </c>
    </row>
    <row r="32" spans="1:11" x14ac:dyDescent="0.25">
      <c r="A32" s="50">
        <v>45150</v>
      </c>
      <c r="B32" s="46">
        <v>0.70486111111111116</v>
      </c>
      <c r="C32" s="47" t="s">
        <v>17</v>
      </c>
      <c r="D32" s="48">
        <v>10</v>
      </c>
      <c r="E32" s="47">
        <v>8</v>
      </c>
      <c r="F32" s="47" t="s">
        <v>251</v>
      </c>
      <c r="G32" s="47" t="s">
        <v>16</v>
      </c>
      <c r="H32" s="49"/>
      <c r="I32" s="45">
        <v>130</v>
      </c>
      <c r="J32" s="45" t="str">
        <f>IF(Table13[[#This Row],[Nat Best Bet]]="","",IF(Table13[[#This Row],[Div]]="","",I32*Table13[[#This Row],[Div]]))</f>
        <v/>
      </c>
      <c r="K32" s="45">
        <f>IF(Table13[[#This Row],[Nat Best Bet]]="","",IF(Table13[[#This Row],[Nat Best Ret]]="",(Table13[[#This Row],[Nat Best Bet]]*-1),J32-I32))</f>
        <v>-130</v>
      </c>
    </row>
    <row r="33" spans="1:11" x14ac:dyDescent="0.25">
      <c r="A33" s="50">
        <v>45157</v>
      </c>
      <c r="B33" s="46">
        <v>0.48819444444444443</v>
      </c>
      <c r="C33" s="47" t="s">
        <v>11</v>
      </c>
      <c r="D33" s="48">
        <v>1</v>
      </c>
      <c r="E33" s="47">
        <v>15</v>
      </c>
      <c r="F33" s="47" t="s">
        <v>56</v>
      </c>
      <c r="G33" s="47"/>
      <c r="H33" s="49"/>
      <c r="I33" s="45">
        <v>110</v>
      </c>
      <c r="J33" s="45" t="str">
        <f>IF(Table13[[#This Row],[Nat Best Bet]]="","",IF(Table13[[#This Row],[Div]]="","",I33*Table13[[#This Row],[Div]]))</f>
        <v/>
      </c>
      <c r="K33" s="45">
        <f>IF(Table13[[#This Row],[Nat Best Bet]]="","",IF(Table13[[#This Row],[Nat Best Ret]]="",(Table13[[#This Row],[Nat Best Bet]]*-1),J33-I33))</f>
        <v>-110</v>
      </c>
    </row>
    <row r="34" spans="1:11" x14ac:dyDescent="0.25">
      <c r="A34" s="50">
        <v>45157</v>
      </c>
      <c r="B34" s="46">
        <v>0.51250000000000007</v>
      </c>
      <c r="C34" s="47" t="s">
        <v>11</v>
      </c>
      <c r="D34" s="48">
        <v>2</v>
      </c>
      <c r="E34" s="47">
        <v>5</v>
      </c>
      <c r="F34" s="47" t="s">
        <v>515</v>
      </c>
      <c r="G34" s="47"/>
      <c r="H34" s="49"/>
      <c r="I34" s="45">
        <v>110</v>
      </c>
      <c r="J34" s="45" t="str">
        <f>IF(Table13[[#This Row],[Nat Best Bet]]="","",IF(Table13[[#This Row],[Div]]="","",I34*Table13[[#This Row],[Div]]))</f>
        <v/>
      </c>
      <c r="K34" s="45">
        <f>IF(Table13[[#This Row],[Nat Best Bet]]="","",IF(Table13[[#This Row],[Nat Best Ret]]="",(Table13[[#This Row],[Nat Best Bet]]*-1),J34-I34))</f>
        <v>-110</v>
      </c>
    </row>
    <row r="35" spans="1:11" x14ac:dyDescent="0.25">
      <c r="A35" s="50">
        <v>45157</v>
      </c>
      <c r="B35" s="46">
        <v>0.51736111111111105</v>
      </c>
      <c r="C35" s="47" t="s">
        <v>18</v>
      </c>
      <c r="D35" s="48">
        <v>2</v>
      </c>
      <c r="E35" s="47">
        <v>1</v>
      </c>
      <c r="F35" s="47" t="s">
        <v>380</v>
      </c>
      <c r="G35" s="47"/>
      <c r="H35" s="49"/>
      <c r="I35" s="45">
        <v>130</v>
      </c>
      <c r="J35" s="45" t="str">
        <f>IF(Table13[[#This Row],[Nat Best Bet]]="","",IF(Table13[[#This Row],[Div]]="","",I35*Table13[[#This Row],[Div]]))</f>
        <v/>
      </c>
      <c r="K35" s="45">
        <f>IF(Table13[[#This Row],[Nat Best Bet]]="","",IF(Table13[[#This Row],[Nat Best Ret]]="",(Table13[[#This Row],[Nat Best Bet]]*-1),J35-I35))</f>
        <v>-130</v>
      </c>
    </row>
    <row r="36" spans="1:11" x14ac:dyDescent="0.25">
      <c r="A36" s="50">
        <v>45157</v>
      </c>
      <c r="B36" s="46">
        <v>0.56597222222222221</v>
      </c>
      <c r="C36" s="47" t="s">
        <v>18</v>
      </c>
      <c r="D36" s="48">
        <v>4</v>
      </c>
      <c r="E36" s="47">
        <v>8</v>
      </c>
      <c r="F36" s="47" t="s">
        <v>58</v>
      </c>
      <c r="G36" s="47"/>
      <c r="H36" s="49"/>
      <c r="I36" s="45">
        <v>200</v>
      </c>
      <c r="J36" s="45" t="str">
        <f>IF(Table13[[#This Row],[Nat Best Bet]]="","",IF(Table13[[#This Row],[Div]]="","",I36*Table13[[#This Row],[Div]]))</f>
        <v/>
      </c>
      <c r="K36" s="45">
        <f>IF(Table13[[#This Row],[Nat Best Bet]]="","",IF(Table13[[#This Row],[Nat Best Ret]]="",(Table13[[#This Row],[Nat Best Bet]]*-1),J36-I36))</f>
        <v>-200</v>
      </c>
    </row>
    <row r="37" spans="1:11" x14ac:dyDescent="0.25">
      <c r="A37" s="50">
        <v>45157</v>
      </c>
      <c r="B37" s="46">
        <v>0.57986111111111105</v>
      </c>
      <c r="C37" s="47" t="s">
        <v>13</v>
      </c>
      <c r="D37" s="48">
        <v>5</v>
      </c>
      <c r="E37" s="47">
        <v>9</v>
      </c>
      <c r="F37" s="47" t="s">
        <v>135</v>
      </c>
      <c r="G37" s="47"/>
      <c r="H37" s="49"/>
      <c r="I37" s="45">
        <v>150</v>
      </c>
      <c r="J37" s="45" t="str">
        <f>IF(Table13[[#This Row],[Nat Best Bet]]="","",IF(Table13[[#This Row],[Div]]="","",I37*Table13[[#This Row],[Div]]))</f>
        <v/>
      </c>
      <c r="K37" s="45">
        <f>IF(Table13[[#This Row],[Nat Best Bet]]="","",IF(Table13[[#This Row],[Nat Best Ret]]="",(Table13[[#This Row],[Nat Best Bet]]*-1),J37-I37))</f>
        <v>-150</v>
      </c>
    </row>
    <row r="38" spans="1:11" x14ac:dyDescent="0.25">
      <c r="A38" s="50">
        <v>45157</v>
      </c>
      <c r="B38" s="46">
        <v>0.5854166666666667</v>
      </c>
      <c r="C38" s="47" t="s">
        <v>11</v>
      </c>
      <c r="D38" s="48">
        <v>5</v>
      </c>
      <c r="E38" s="47">
        <v>6</v>
      </c>
      <c r="F38" s="47" t="s">
        <v>130</v>
      </c>
      <c r="G38" s="47" t="s">
        <v>12</v>
      </c>
      <c r="H38" s="49">
        <v>4.4000000000000004</v>
      </c>
      <c r="I38" s="45">
        <v>110</v>
      </c>
      <c r="J38" s="45">
        <f>IF(Table13[[#This Row],[Nat Best Bet]]="","",IF(Table13[[#This Row],[Div]]="","",I38*Table13[[#This Row],[Div]]))</f>
        <v>484.00000000000006</v>
      </c>
      <c r="K38" s="45">
        <f>IF(Table13[[#This Row],[Nat Best Bet]]="","",IF(Table13[[#This Row],[Nat Best Ret]]="",(Table13[[#This Row],[Nat Best Bet]]*-1),J38-I38))</f>
        <v>374.00000000000006</v>
      </c>
    </row>
    <row r="39" spans="1:11" x14ac:dyDescent="0.25">
      <c r="A39" s="50">
        <v>45157</v>
      </c>
      <c r="B39" s="46">
        <v>0.64236111111111105</v>
      </c>
      <c r="C39" s="47" t="s">
        <v>18</v>
      </c>
      <c r="D39" s="48">
        <v>7</v>
      </c>
      <c r="E39" s="47">
        <v>8</v>
      </c>
      <c r="F39" s="47" t="s">
        <v>381</v>
      </c>
      <c r="G39" s="47"/>
      <c r="H39" s="49"/>
      <c r="I39" s="45">
        <v>130</v>
      </c>
      <c r="J39" s="45" t="str">
        <f>IF(Table13[[#This Row],[Nat Best Bet]]="","",IF(Table13[[#This Row],[Div]]="","",I39*Table13[[#This Row],[Div]]))</f>
        <v/>
      </c>
      <c r="K39" s="45">
        <f>IF(Table13[[#This Row],[Nat Best Bet]]="","",IF(Table13[[#This Row],[Nat Best Ret]]="",(Table13[[#This Row],[Nat Best Bet]]*-1),J39-I39))</f>
        <v>-130</v>
      </c>
    </row>
    <row r="40" spans="1:11" x14ac:dyDescent="0.25">
      <c r="A40" s="50">
        <v>45157</v>
      </c>
      <c r="B40" s="46">
        <v>0.6645833333333333</v>
      </c>
      <c r="C40" s="47" t="s">
        <v>11</v>
      </c>
      <c r="D40" s="48">
        <v>8</v>
      </c>
      <c r="E40" s="47">
        <v>8</v>
      </c>
      <c r="F40" s="47" t="s">
        <v>235</v>
      </c>
      <c r="G40" s="47" t="s">
        <v>12</v>
      </c>
      <c r="H40" s="49">
        <v>6.5</v>
      </c>
      <c r="I40" s="45">
        <v>110</v>
      </c>
      <c r="J40" s="45">
        <f>IF(Table13[[#This Row],[Nat Best Bet]]="","",IF(Table13[[#This Row],[Div]]="","",I40*Table13[[#This Row],[Div]]))</f>
        <v>715</v>
      </c>
      <c r="K40" s="45">
        <f>IF(Table13[[#This Row],[Nat Best Bet]]="","",IF(Table13[[#This Row],[Nat Best Ret]]="",(Table13[[#This Row],[Nat Best Bet]]*-1),J40-I40))</f>
        <v>605</v>
      </c>
    </row>
    <row r="41" spans="1:11" x14ac:dyDescent="0.25">
      <c r="A41" s="50">
        <v>45164</v>
      </c>
      <c r="B41" s="46">
        <v>0.51944444444444449</v>
      </c>
      <c r="C41" s="47" t="s">
        <v>11</v>
      </c>
      <c r="D41" s="48">
        <v>2</v>
      </c>
      <c r="E41" s="47">
        <v>5</v>
      </c>
      <c r="F41" s="47" t="s">
        <v>139</v>
      </c>
      <c r="G41" s="47" t="s">
        <v>16</v>
      </c>
      <c r="H41" s="49"/>
      <c r="I41" s="45">
        <v>110</v>
      </c>
      <c r="J41" s="45" t="str">
        <f>IF(Table13[[#This Row],[Nat Best Bet]]="","",IF(Table13[[#This Row],[Div]]="","",I41*Table13[[#This Row],[Div]]))</f>
        <v/>
      </c>
      <c r="K41" s="45">
        <f>IF(Table13[[#This Row],[Nat Best Bet]]="","",IF(Table13[[#This Row],[Nat Best Ret]]="",(Table13[[#This Row],[Nat Best Bet]]*-1),J41-I41))</f>
        <v>-110</v>
      </c>
    </row>
    <row r="42" spans="1:11" x14ac:dyDescent="0.25">
      <c r="A42" s="50">
        <v>45164</v>
      </c>
      <c r="B42" s="46">
        <v>0.54861111111111105</v>
      </c>
      <c r="C42" s="47" t="s">
        <v>20</v>
      </c>
      <c r="D42" s="48">
        <v>2</v>
      </c>
      <c r="E42" s="47">
        <v>9</v>
      </c>
      <c r="F42" s="47" t="s">
        <v>382</v>
      </c>
      <c r="G42" s="47"/>
      <c r="H42" s="49"/>
      <c r="I42" s="45">
        <v>130</v>
      </c>
      <c r="J42" s="45" t="str">
        <f>IF(Table13[[#This Row],[Nat Best Bet]]="","",IF(Table13[[#This Row],[Div]]="","",I42*Table13[[#This Row],[Div]]))</f>
        <v/>
      </c>
      <c r="K42" s="45">
        <f>IF(Table13[[#This Row],[Nat Best Bet]]="","",IF(Table13[[#This Row],[Nat Best Ret]]="",(Table13[[#This Row],[Nat Best Bet]]*-1),J42-I42))</f>
        <v>-130</v>
      </c>
    </row>
    <row r="43" spans="1:11" x14ac:dyDescent="0.25">
      <c r="A43" s="50">
        <v>45164</v>
      </c>
      <c r="B43" s="46">
        <v>0.5625</v>
      </c>
      <c r="C43" s="47" t="s">
        <v>17</v>
      </c>
      <c r="D43" s="48">
        <v>4</v>
      </c>
      <c r="E43" s="47">
        <v>13</v>
      </c>
      <c r="F43" s="47" t="s">
        <v>140</v>
      </c>
      <c r="G43" s="47"/>
      <c r="H43" s="49"/>
      <c r="I43" s="45">
        <v>130</v>
      </c>
      <c r="J43" s="45" t="str">
        <f>IF(Table13[[#This Row],[Nat Best Bet]]="","",IF(Table13[[#This Row],[Div]]="","",I43*Table13[[#This Row],[Div]]))</f>
        <v/>
      </c>
      <c r="K43" s="45">
        <f>IF(Table13[[#This Row],[Nat Best Bet]]="","",IF(Table13[[#This Row],[Nat Best Ret]]="",(Table13[[#This Row],[Nat Best Bet]]*-1),J43-I43))</f>
        <v>-130</v>
      </c>
    </row>
    <row r="44" spans="1:11" x14ac:dyDescent="0.25">
      <c r="A44" s="50">
        <v>45164</v>
      </c>
      <c r="B44" s="46">
        <v>0.58680555555555558</v>
      </c>
      <c r="C44" s="47" t="s">
        <v>17</v>
      </c>
      <c r="D44" s="48">
        <v>5</v>
      </c>
      <c r="E44" s="47">
        <v>7</v>
      </c>
      <c r="F44" s="47" t="s">
        <v>486</v>
      </c>
      <c r="G44" s="47" t="s">
        <v>16</v>
      </c>
      <c r="H44" s="49"/>
      <c r="I44" s="45">
        <v>130</v>
      </c>
      <c r="J44" s="45" t="str">
        <f>IF(Table13[[#This Row],[Nat Best Bet]]="","",IF(Table13[[#This Row],[Div]]="","",I44*Table13[[#This Row],[Div]]))</f>
        <v/>
      </c>
      <c r="K44" s="45">
        <f>IF(Table13[[#This Row],[Nat Best Bet]]="","",IF(Table13[[#This Row],[Nat Best Ret]]="",(Table13[[#This Row],[Nat Best Bet]]*-1),J44-I44))</f>
        <v>-130</v>
      </c>
    </row>
    <row r="45" spans="1:11" x14ac:dyDescent="0.25">
      <c r="A45" s="50">
        <v>45164</v>
      </c>
      <c r="B45" s="46">
        <v>0.59236111111111112</v>
      </c>
      <c r="C45" s="47" t="s">
        <v>11</v>
      </c>
      <c r="D45" s="48">
        <v>5</v>
      </c>
      <c r="E45" s="47">
        <v>12</v>
      </c>
      <c r="F45" s="47" t="s">
        <v>152</v>
      </c>
      <c r="G45" s="47" t="s">
        <v>12</v>
      </c>
      <c r="H45" s="49">
        <v>3.2</v>
      </c>
      <c r="I45" s="45">
        <v>110</v>
      </c>
      <c r="J45" s="45">
        <f>IF(Table13[[#This Row],[Nat Best Bet]]="","",IF(Table13[[#This Row],[Div]]="","",I45*Table13[[#This Row],[Div]]))</f>
        <v>352</v>
      </c>
      <c r="K45" s="45">
        <f>IF(Table13[[#This Row],[Nat Best Bet]]="","",IF(Table13[[#This Row],[Nat Best Ret]]="",(Table13[[#This Row],[Nat Best Bet]]*-1),J45-I45))</f>
        <v>242</v>
      </c>
    </row>
    <row r="46" spans="1:11" x14ac:dyDescent="0.25">
      <c r="A46" s="50">
        <v>45164</v>
      </c>
      <c r="B46" s="46">
        <v>0.6166666666666667</v>
      </c>
      <c r="C46" s="47" t="s">
        <v>11</v>
      </c>
      <c r="D46" s="48">
        <v>6</v>
      </c>
      <c r="E46" s="47">
        <v>7</v>
      </c>
      <c r="F46" s="47" t="s">
        <v>79</v>
      </c>
      <c r="G46" s="47" t="s">
        <v>12</v>
      </c>
      <c r="H46" s="49">
        <v>1.8</v>
      </c>
      <c r="I46" s="45">
        <v>110</v>
      </c>
      <c r="J46" s="45">
        <f>IF(Table13[[#This Row],[Nat Best Bet]]="","",IF(Table13[[#This Row],[Div]]="","",I46*Table13[[#This Row],[Div]]))</f>
        <v>198</v>
      </c>
      <c r="K46" s="45">
        <f>IF(Table13[[#This Row],[Nat Best Bet]]="","",IF(Table13[[#This Row],[Nat Best Ret]]="",(Table13[[#This Row],[Nat Best Bet]]*-1),J46-I46))</f>
        <v>88</v>
      </c>
    </row>
    <row r="47" spans="1:11" x14ac:dyDescent="0.25">
      <c r="A47" s="50">
        <v>45164</v>
      </c>
      <c r="B47" s="46">
        <v>0.65972222222222221</v>
      </c>
      <c r="C47" s="47" t="s">
        <v>17</v>
      </c>
      <c r="D47" s="48">
        <v>8</v>
      </c>
      <c r="E47" s="47">
        <v>3</v>
      </c>
      <c r="F47" s="47" t="s">
        <v>149</v>
      </c>
      <c r="G47" s="47" t="s">
        <v>12</v>
      </c>
      <c r="H47" s="49">
        <v>9.4</v>
      </c>
      <c r="I47" s="45">
        <v>130</v>
      </c>
      <c r="J47" s="45">
        <f>IF(Table13[[#This Row],[Nat Best Bet]]="","",IF(Table13[[#This Row],[Div]]="","",I47*Table13[[#This Row],[Div]]))</f>
        <v>1222</v>
      </c>
      <c r="K47" s="45">
        <f>IF(Table13[[#This Row],[Nat Best Bet]]="","",IF(Table13[[#This Row],[Nat Best Ret]]="",(Table13[[#This Row],[Nat Best Bet]]*-1),J47-I47))</f>
        <v>1092</v>
      </c>
    </row>
    <row r="48" spans="1:11" x14ac:dyDescent="0.25">
      <c r="A48" s="50">
        <v>45164</v>
      </c>
      <c r="B48" s="46">
        <v>0.67361111111111116</v>
      </c>
      <c r="C48" s="47" t="s">
        <v>20</v>
      </c>
      <c r="D48" s="48">
        <v>7</v>
      </c>
      <c r="E48" s="47">
        <v>6</v>
      </c>
      <c r="F48" s="47" t="s">
        <v>383</v>
      </c>
      <c r="G48" s="47" t="s">
        <v>14</v>
      </c>
      <c r="H48" s="49"/>
      <c r="I48" s="45">
        <v>130</v>
      </c>
      <c r="J48" s="45" t="str">
        <f>IF(Table13[[#This Row],[Nat Best Bet]]="","",IF(Table13[[#This Row],[Div]]="","",I48*Table13[[#This Row],[Div]]))</f>
        <v/>
      </c>
      <c r="K48" s="45">
        <f>IF(Table13[[#This Row],[Nat Best Bet]]="","",IF(Table13[[#This Row],[Nat Best Ret]]="",(Table13[[#This Row],[Nat Best Bet]]*-1),J48-I48))</f>
        <v>-130</v>
      </c>
    </row>
    <row r="49" spans="1:11" x14ac:dyDescent="0.25">
      <c r="A49" s="50">
        <v>45164</v>
      </c>
      <c r="B49" s="46">
        <v>0.69791666666666663</v>
      </c>
      <c r="C49" s="47" t="s">
        <v>20</v>
      </c>
      <c r="D49" s="48">
        <v>8</v>
      </c>
      <c r="E49" s="47">
        <v>8</v>
      </c>
      <c r="F49" s="47" t="s">
        <v>120</v>
      </c>
      <c r="G49" s="47"/>
      <c r="H49" s="49"/>
      <c r="I49" s="45">
        <v>200</v>
      </c>
      <c r="J49" s="45" t="str">
        <f>IF(Table13[[#This Row],[Nat Best Bet]]="","",IF(Table13[[#This Row],[Div]]="","",I49*Table13[[#This Row],[Div]]))</f>
        <v/>
      </c>
      <c r="K49" s="45">
        <f>IF(Table13[[#This Row],[Nat Best Bet]]="","",IF(Table13[[#This Row],[Nat Best Ret]]="",(Table13[[#This Row],[Nat Best Bet]]*-1),J49-I49))</f>
        <v>-200</v>
      </c>
    </row>
    <row r="50" spans="1:11" x14ac:dyDescent="0.25">
      <c r="A50" s="50">
        <v>45164</v>
      </c>
      <c r="B50" s="46">
        <v>0.71875</v>
      </c>
      <c r="C50" s="47" t="s">
        <v>20</v>
      </c>
      <c r="D50" s="48">
        <v>9</v>
      </c>
      <c r="E50" s="47">
        <v>6</v>
      </c>
      <c r="F50" s="47" t="s">
        <v>141</v>
      </c>
      <c r="G50" s="47" t="s">
        <v>12</v>
      </c>
      <c r="H50" s="49">
        <v>5.0999999999999996</v>
      </c>
      <c r="I50" s="45">
        <v>200</v>
      </c>
      <c r="J50" s="45">
        <f>IF(Table13[[#This Row],[Nat Best Bet]]="","",IF(Table13[[#This Row],[Div]]="","",I50*Table13[[#This Row],[Div]]))</f>
        <v>1019.9999999999999</v>
      </c>
      <c r="K50" s="45">
        <f>IF(Table13[[#This Row],[Nat Best Bet]]="","",IF(Table13[[#This Row],[Nat Best Ret]]="",(Table13[[#This Row],[Nat Best Bet]]*-1),J50-I50))</f>
        <v>819.99999999999989</v>
      </c>
    </row>
    <row r="51" spans="1:11" x14ac:dyDescent="0.25">
      <c r="A51" s="50">
        <v>45164</v>
      </c>
      <c r="B51" s="46">
        <v>0.73958333333333337</v>
      </c>
      <c r="C51" s="47" t="s">
        <v>20</v>
      </c>
      <c r="D51" s="48">
        <v>10</v>
      </c>
      <c r="E51" s="47">
        <v>3</v>
      </c>
      <c r="F51" s="47" t="s">
        <v>142</v>
      </c>
      <c r="G51" s="47"/>
      <c r="H51" s="49"/>
      <c r="I51" s="45">
        <v>200</v>
      </c>
      <c r="J51" s="45" t="str">
        <f>IF(Table13[[#This Row],[Nat Best Bet]]="","",IF(Table13[[#This Row],[Div]]="","",I51*Table13[[#This Row],[Div]]))</f>
        <v/>
      </c>
      <c r="K51" s="45">
        <f>IF(Table13[[#This Row],[Nat Best Bet]]="","",IF(Table13[[#This Row],[Nat Best Ret]]="",(Table13[[#This Row],[Nat Best Bet]]*-1),J51-I51))</f>
        <v>-200</v>
      </c>
    </row>
    <row r="52" spans="1:11" x14ac:dyDescent="0.25">
      <c r="A52" s="50">
        <v>45171</v>
      </c>
      <c r="B52" s="46">
        <v>0.50347222222222221</v>
      </c>
      <c r="C52" s="47" t="s">
        <v>18</v>
      </c>
      <c r="D52" s="48">
        <v>1</v>
      </c>
      <c r="E52" s="47">
        <v>2</v>
      </c>
      <c r="F52" s="47" t="s">
        <v>384</v>
      </c>
      <c r="G52" s="47" t="s">
        <v>16</v>
      </c>
      <c r="H52" s="49"/>
      <c r="I52" s="45">
        <v>130</v>
      </c>
      <c r="J52" s="45" t="str">
        <f>IF(Table13[[#This Row],[Nat Best Bet]]="","",IF(Table13[[#This Row],[Div]]="","",I52*Table13[[#This Row],[Div]]))</f>
        <v/>
      </c>
      <c r="K52" s="45">
        <f>IF(Table13[[#This Row],[Nat Best Bet]]="","",IF(Table13[[#This Row],[Nat Best Ret]]="",(Table13[[#This Row],[Nat Best Bet]]*-1),J52-I52))</f>
        <v>-130</v>
      </c>
    </row>
    <row r="53" spans="1:11" x14ac:dyDescent="0.25">
      <c r="A53" s="50">
        <v>45171</v>
      </c>
      <c r="B53" s="46">
        <v>0.51944444444444449</v>
      </c>
      <c r="C53" s="47" t="s">
        <v>19</v>
      </c>
      <c r="D53" s="48">
        <v>2</v>
      </c>
      <c r="E53" s="47">
        <v>8</v>
      </c>
      <c r="F53" s="47" t="s">
        <v>143</v>
      </c>
      <c r="G53" s="47" t="s">
        <v>12</v>
      </c>
      <c r="H53" s="49">
        <v>2.2000000000000002</v>
      </c>
      <c r="I53" s="45">
        <v>110</v>
      </c>
      <c r="J53" s="45">
        <f>IF(Table13[[#This Row],[Nat Best Bet]]="","",IF(Table13[[#This Row],[Div]]="","",I53*Table13[[#This Row],[Div]]))</f>
        <v>242.00000000000003</v>
      </c>
      <c r="K53" s="45">
        <f>IF(Table13[[#This Row],[Nat Best Bet]]="","",IF(Table13[[#This Row],[Nat Best Ret]]="",(Table13[[#This Row],[Nat Best Bet]]*-1),J53-I53))</f>
        <v>132.00000000000003</v>
      </c>
    </row>
    <row r="54" spans="1:11" x14ac:dyDescent="0.25">
      <c r="A54" s="50">
        <v>45171</v>
      </c>
      <c r="B54" s="46">
        <v>0.52430555555555558</v>
      </c>
      <c r="C54" s="47" t="s">
        <v>18</v>
      </c>
      <c r="D54" s="48">
        <v>2</v>
      </c>
      <c r="E54" s="47">
        <v>14</v>
      </c>
      <c r="F54" s="47" t="s">
        <v>118</v>
      </c>
      <c r="G54" s="47" t="s">
        <v>12</v>
      </c>
      <c r="H54" s="49">
        <v>2.6</v>
      </c>
      <c r="I54" s="45">
        <v>160</v>
      </c>
      <c r="J54" s="45">
        <f>IF(Table13[[#This Row],[Nat Best Bet]]="","",IF(Table13[[#This Row],[Div]]="","",I54*Table13[[#This Row],[Div]]))</f>
        <v>416</v>
      </c>
      <c r="K54" s="45">
        <f>IF(Table13[[#This Row],[Nat Best Bet]]="","",IF(Table13[[#This Row],[Nat Best Ret]]="",(Table13[[#This Row],[Nat Best Bet]]*-1),J54-I54))</f>
        <v>256</v>
      </c>
    </row>
    <row r="55" spans="1:11" x14ac:dyDescent="0.25">
      <c r="A55" s="50">
        <v>45171</v>
      </c>
      <c r="B55" s="46">
        <v>0.53819444444444442</v>
      </c>
      <c r="C55" s="47" t="s">
        <v>13</v>
      </c>
      <c r="D55" s="48">
        <v>3</v>
      </c>
      <c r="E55" s="47">
        <v>11</v>
      </c>
      <c r="F55" s="47" t="s">
        <v>210</v>
      </c>
      <c r="G55" s="47"/>
      <c r="H55" s="49"/>
      <c r="I55" s="45">
        <v>150</v>
      </c>
      <c r="J55" s="45" t="str">
        <f>IF(Table13[[#This Row],[Nat Best Bet]]="","",IF(Table13[[#This Row],[Div]]="","",I55*Table13[[#This Row],[Div]]))</f>
        <v/>
      </c>
      <c r="K55" s="45">
        <f>IF(Table13[[#This Row],[Nat Best Bet]]="","",IF(Table13[[#This Row],[Nat Best Ret]]="",(Table13[[#This Row],[Nat Best Bet]]*-1),J55-I55))</f>
        <v>-150</v>
      </c>
    </row>
    <row r="56" spans="1:11" x14ac:dyDescent="0.25">
      <c r="A56" s="50">
        <v>45171</v>
      </c>
      <c r="B56" s="46">
        <v>0.54375000000000007</v>
      </c>
      <c r="C56" s="47" t="s">
        <v>19</v>
      </c>
      <c r="D56" s="48">
        <v>3</v>
      </c>
      <c r="E56" s="47">
        <v>4</v>
      </c>
      <c r="F56" s="47" t="s">
        <v>520</v>
      </c>
      <c r="G56" s="47" t="s">
        <v>14</v>
      </c>
      <c r="H56" s="49"/>
      <c r="I56" s="45">
        <v>110</v>
      </c>
      <c r="J56" s="45" t="str">
        <f>IF(Table13[[#This Row],[Nat Best Bet]]="","",IF(Table13[[#This Row],[Div]]="","",I56*Table13[[#This Row],[Div]]))</f>
        <v/>
      </c>
      <c r="K56" s="45">
        <f>IF(Table13[[#This Row],[Nat Best Bet]]="","",IF(Table13[[#This Row],[Nat Best Ret]]="",(Table13[[#This Row],[Nat Best Bet]]*-1),J56-I56))</f>
        <v>-110</v>
      </c>
    </row>
    <row r="57" spans="1:11" x14ac:dyDescent="0.25">
      <c r="A57" s="50">
        <v>45171</v>
      </c>
      <c r="B57" s="46">
        <v>0.54861111111111105</v>
      </c>
      <c r="C57" s="47" t="s">
        <v>18</v>
      </c>
      <c r="D57" s="48">
        <v>3</v>
      </c>
      <c r="E57" s="47">
        <v>8</v>
      </c>
      <c r="F57" s="47" t="s">
        <v>131</v>
      </c>
      <c r="G57" s="47" t="s">
        <v>12</v>
      </c>
      <c r="H57" s="49">
        <v>3.8</v>
      </c>
      <c r="I57" s="45">
        <v>200</v>
      </c>
      <c r="J57" s="45">
        <f>IF(Table13[[#This Row],[Nat Best Bet]]="","",IF(Table13[[#This Row],[Div]]="","",I57*Table13[[#This Row],[Div]]))</f>
        <v>760</v>
      </c>
      <c r="K57" s="45">
        <f>IF(Table13[[#This Row],[Nat Best Bet]]="","",IF(Table13[[#This Row],[Nat Best Ret]]="",(Table13[[#This Row],[Nat Best Bet]]*-1),J57-I57))</f>
        <v>560</v>
      </c>
    </row>
    <row r="58" spans="1:11" x14ac:dyDescent="0.25">
      <c r="A58" s="50">
        <v>45171</v>
      </c>
      <c r="B58" s="46">
        <v>0.56805555555555554</v>
      </c>
      <c r="C58" s="47" t="s">
        <v>19</v>
      </c>
      <c r="D58" s="48">
        <v>4</v>
      </c>
      <c r="E58" s="47">
        <v>4</v>
      </c>
      <c r="F58" s="47" t="s">
        <v>130</v>
      </c>
      <c r="G58" s="47"/>
      <c r="H58" s="49"/>
      <c r="I58" s="45">
        <v>110</v>
      </c>
      <c r="J58" s="45" t="str">
        <f>IF(Table13[[#This Row],[Nat Best Bet]]="","",IF(Table13[[#This Row],[Div]]="","",I58*Table13[[#This Row],[Div]]))</f>
        <v/>
      </c>
      <c r="K58" s="45">
        <f>IF(Table13[[#This Row],[Nat Best Bet]]="","",IF(Table13[[#This Row],[Nat Best Ret]]="",(Table13[[#This Row],[Nat Best Bet]]*-1),J58-I58))</f>
        <v>-110</v>
      </c>
    </row>
    <row r="59" spans="1:11" x14ac:dyDescent="0.25">
      <c r="A59" s="50">
        <v>45171</v>
      </c>
      <c r="B59" s="46">
        <v>0.57291666666666663</v>
      </c>
      <c r="C59" s="47" t="s">
        <v>18</v>
      </c>
      <c r="D59" s="48">
        <v>4</v>
      </c>
      <c r="E59" s="47">
        <v>14</v>
      </c>
      <c r="F59" s="47" t="s">
        <v>86</v>
      </c>
      <c r="G59" s="47" t="s">
        <v>12</v>
      </c>
      <c r="H59" s="49">
        <v>4.5999999999999996</v>
      </c>
      <c r="I59" s="45">
        <v>130</v>
      </c>
      <c r="J59" s="45">
        <f>IF(Table13[[#This Row],[Nat Best Bet]]="","",IF(Table13[[#This Row],[Div]]="","",I59*Table13[[#This Row],[Div]]))</f>
        <v>598</v>
      </c>
      <c r="K59" s="45">
        <f>IF(Table13[[#This Row],[Nat Best Bet]]="","",IF(Table13[[#This Row],[Nat Best Ret]]="",(Table13[[#This Row],[Nat Best Bet]]*-1),J59-I59))</f>
        <v>468</v>
      </c>
    </row>
    <row r="60" spans="1:11" x14ac:dyDescent="0.25">
      <c r="A60" s="50">
        <v>45171</v>
      </c>
      <c r="B60" s="46">
        <v>0.59722222222222221</v>
      </c>
      <c r="C60" s="47" t="s">
        <v>18</v>
      </c>
      <c r="D60" s="48">
        <v>5</v>
      </c>
      <c r="E60" s="47">
        <v>1</v>
      </c>
      <c r="F60" s="47" t="s">
        <v>385</v>
      </c>
      <c r="G60" s="47" t="s">
        <v>14</v>
      </c>
      <c r="H60" s="49"/>
      <c r="I60" s="45">
        <v>130</v>
      </c>
      <c r="J60" s="45" t="str">
        <f>IF(Table13[[#This Row],[Nat Best Bet]]="","",IF(Table13[[#This Row],[Div]]="","",I60*Table13[[#This Row],[Div]]))</f>
        <v/>
      </c>
      <c r="K60" s="45">
        <f>IF(Table13[[#This Row],[Nat Best Bet]]="","",IF(Table13[[#This Row],[Nat Best Ret]]="",(Table13[[#This Row],[Nat Best Bet]]*-1),J60-I60))</f>
        <v>-130</v>
      </c>
    </row>
    <row r="61" spans="1:11" x14ac:dyDescent="0.25">
      <c r="A61" s="50">
        <v>45171</v>
      </c>
      <c r="B61" s="46">
        <v>0.61111111111111105</v>
      </c>
      <c r="C61" s="47" t="s">
        <v>13</v>
      </c>
      <c r="D61" s="48">
        <v>6</v>
      </c>
      <c r="E61" s="47">
        <v>2</v>
      </c>
      <c r="F61" s="47" t="s">
        <v>487</v>
      </c>
      <c r="G61" s="47"/>
      <c r="H61" s="49"/>
      <c r="I61" s="45">
        <v>130</v>
      </c>
      <c r="J61" s="45" t="str">
        <f>IF(Table13[[#This Row],[Nat Best Bet]]="","",IF(Table13[[#This Row],[Div]]="","",I61*Table13[[#This Row],[Div]]))</f>
        <v/>
      </c>
      <c r="K61" s="45">
        <f>IF(Table13[[#This Row],[Nat Best Bet]]="","",IF(Table13[[#This Row],[Nat Best Ret]]="",(Table13[[#This Row],[Nat Best Bet]]*-1),J61-I61))</f>
        <v>-130</v>
      </c>
    </row>
    <row r="62" spans="1:11" x14ac:dyDescent="0.25">
      <c r="A62" s="50">
        <v>45171</v>
      </c>
      <c r="B62" s="46">
        <v>0.6166666666666667</v>
      </c>
      <c r="C62" s="47" t="s">
        <v>19</v>
      </c>
      <c r="D62" s="48">
        <v>6</v>
      </c>
      <c r="E62" s="47">
        <v>4</v>
      </c>
      <c r="F62" s="47" t="s">
        <v>52</v>
      </c>
      <c r="G62" s="47"/>
      <c r="H62" s="49"/>
      <c r="I62" s="45">
        <v>110</v>
      </c>
      <c r="J62" s="45" t="str">
        <f>IF(Table13[[#This Row],[Nat Best Bet]]="","",IF(Table13[[#This Row],[Div]]="","",I62*Table13[[#This Row],[Div]]))</f>
        <v/>
      </c>
      <c r="K62" s="45">
        <f>IF(Table13[[#This Row],[Nat Best Bet]]="","",IF(Table13[[#This Row],[Nat Best Ret]]="",(Table13[[#This Row],[Nat Best Bet]]*-1),J62-I62))</f>
        <v>-110</v>
      </c>
    </row>
    <row r="63" spans="1:11" x14ac:dyDescent="0.25">
      <c r="A63" s="50">
        <v>45171</v>
      </c>
      <c r="B63" s="46">
        <v>0.64374999999999993</v>
      </c>
      <c r="C63" s="47" t="s">
        <v>19</v>
      </c>
      <c r="D63" s="48">
        <v>7</v>
      </c>
      <c r="E63" s="47">
        <v>10</v>
      </c>
      <c r="F63" s="47" t="s">
        <v>126</v>
      </c>
      <c r="G63" s="47" t="s">
        <v>12</v>
      </c>
      <c r="H63" s="49">
        <v>2.2999999999999998</v>
      </c>
      <c r="I63" s="45">
        <v>110</v>
      </c>
      <c r="J63" s="45">
        <f>IF(Table13[[#This Row],[Nat Best Bet]]="","",IF(Table13[[#This Row],[Div]]="","",I63*Table13[[#This Row],[Div]]))</f>
        <v>252.99999999999997</v>
      </c>
      <c r="K63" s="45">
        <f>IF(Table13[[#This Row],[Nat Best Bet]]="","",IF(Table13[[#This Row],[Nat Best Ret]]="",(Table13[[#This Row],[Nat Best Bet]]*-1),J63-I63))</f>
        <v>142.99999999999997</v>
      </c>
    </row>
    <row r="64" spans="1:11" x14ac:dyDescent="0.25">
      <c r="A64" s="50">
        <v>45171</v>
      </c>
      <c r="B64" s="46">
        <v>0.64930555555555558</v>
      </c>
      <c r="C64" s="47" t="s">
        <v>18</v>
      </c>
      <c r="D64" s="48">
        <v>7</v>
      </c>
      <c r="E64" s="47">
        <v>7</v>
      </c>
      <c r="F64" s="47" t="s">
        <v>153</v>
      </c>
      <c r="G64" s="47" t="s">
        <v>12</v>
      </c>
      <c r="H64" s="49">
        <v>3.2</v>
      </c>
      <c r="I64" s="45">
        <v>130</v>
      </c>
      <c r="J64" s="45">
        <f>IF(Table13[[#This Row],[Nat Best Bet]]="","",IF(Table13[[#This Row],[Div]]="","",I64*Table13[[#This Row],[Div]]))</f>
        <v>416</v>
      </c>
      <c r="K64" s="45">
        <f>IF(Table13[[#This Row],[Nat Best Bet]]="","",IF(Table13[[#This Row],[Nat Best Ret]]="",(Table13[[#This Row],[Nat Best Bet]]*-1),J64-I64))</f>
        <v>286</v>
      </c>
    </row>
    <row r="65" spans="1:11" x14ac:dyDescent="0.25">
      <c r="A65" s="50">
        <v>45171</v>
      </c>
      <c r="B65" s="46">
        <v>0.67152777777777783</v>
      </c>
      <c r="C65" s="47" t="s">
        <v>19</v>
      </c>
      <c r="D65" s="48">
        <v>8</v>
      </c>
      <c r="E65" s="47">
        <v>5</v>
      </c>
      <c r="F65" s="47" t="s">
        <v>144</v>
      </c>
      <c r="G65" s="47"/>
      <c r="H65" s="49"/>
      <c r="I65" s="45">
        <v>110</v>
      </c>
      <c r="J65" s="45" t="str">
        <f>IF(Table13[[#This Row],[Nat Best Bet]]="","",IF(Table13[[#This Row],[Div]]="","",I65*Table13[[#This Row],[Div]]))</f>
        <v/>
      </c>
      <c r="K65" s="45">
        <f>IF(Table13[[#This Row],[Nat Best Bet]]="","",IF(Table13[[#This Row],[Nat Best Ret]]="",(Table13[[#This Row],[Nat Best Bet]]*-1),J65-I65))</f>
        <v>-110</v>
      </c>
    </row>
    <row r="66" spans="1:11" x14ac:dyDescent="0.25">
      <c r="A66" s="50">
        <v>45171</v>
      </c>
      <c r="B66" s="46">
        <v>0.71527777777777779</v>
      </c>
      <c r="C66" s="47" t="s">
        <v>13</v>
      </c>
      <c r="D66" s="48">
        <v>10</v>
      </c>
      <c r="E66" s="47">
        <v>8</v>
      </c>
      <c r="F66" s="47" t="s">
        <v>251</v>
      </c>
      <c r="G66" s="47" t="s">
        <v>12</v>
      </c>
      <c r="H66" s="49">
        <v>2.8</v>
      </c>
      <c r="I66" s="45">
        <v>130</v>
      </c>
      <c r="J66" s="45">
        <f>IF(Table13[[#This Row],[Nat Best Bet]]="","",IF(Table13[[#This Row],[Div]]="","",I66*Table13[[#This Row],[Div]]))</f>
        <v>364</v>
      </c>
      <c r="K66" s="45">
        <f>IF(Table13[[#This Row],[Nat Best Bet]]="","",IF(Table13[[#This Row],[Nat Best Ret]]="",(Table13[[#This Row],[Nat Best Bet]]*-1),J66-I66))</f>
        <v>234</v>
      </c>
    </row>
    <row r="67" spans="1:11" x14ac:dyDescent="0.25">
      <c r="A67" s="50">
        <v>45171</v>
      </c>
      <c r="B67" s="46">
        <v>0.72569444444444453</v>
      </c>
      <c r="C67" s="47" t="s">
        <v>18</v>
      </c>
      <c r="D67" s="48">
        <v>10</v>
      </c>
      <c r="E67" s="47">
        <v>14</v>
      </c>
      <c r="F67" s="47" t="s">
        <v>379</v>
      </c>
      <c r="G67" s="47" t="s">
        <v>12</v>
      </c>
      <c r="H67" s="49">
        <v>2.6</v>
      </c>
      <c r="I67" s="45">
        <v>130</v>
      </c>
      <c r="J67" s="45">
        <f>IF(Table13[[#This Row],[Nat Best Bet]]="","",IF(Table13[[#This Row],[Div]]="","",I67*Table13[[#This Row],[Div]]))</f>
        <v>338</v>
      </c>
      <c r="K67" s="45">
        <f>IF(Table13[[#This Row],[Nat Best Bet]]="","",IF(Table13[[#This Row],[Nat Best Ret]]="",(Table13[[#This Row],[Nat Best Bet]]*-1),J67-I67))</f>
        <v>208</v>
      </c>
    </row>
    <row r="68" spans="1:11" x14ac:dyDescent="0.25">
      <c r="A68" s="50">
        <v>45178</v>
      </c>
      <c r="B68" s="46">
        <v>0.50694444444444442</v>
      </c>
      <c r="C68" s="47" t="s">
        <v>20</v>
      </c>
      <c r="D68" s="48">
        <v>1</v>
      </c>
      <c r="E68" s="47">
        <v>7</v>
      </c>
      <c r="F68" s="47" t="s">
        <v>386</v>
      </c>
      <c r="G68" s="47" t="s">
        <v>14</v>
      </c>
      <c r="H68" s="49"/>
      <c r="I68" s="45">
        <v>130</v>
      </c>
      <c r="J68" s="45" t="str">
        <f>IF(Table13[[#This Row],[Nat Best Bet]]="","",IF(Table13[[#This Row],[Div]]="","",I68*Table13[[#This Row],[Div]]))</f>
        <v/>
      </c>
      <c r="K68" s="45">
        <f>IF(Table13[[#This Row],[Nat Best Bet]]="","",IF(Table13[[#This Row],[Nat Best Ret]]="",(Table13[[#This Row],[Nat Best Bet]]*-1),J68-I68))</f>
        <v>-130</v>
      </c>
    </row>
    <row r="69" spans="1:11" x14ac:dyDescent="0.25">
      <c r="A69" s="50">
        <v>45178</v>
      </c>
      <c r="B69" s="46">
        <v>0.5229166666666667</v>
      </c>
      <c r="C69" s="47" t="s">
        <v>11</v>
      </c>
      <c r="D69" s="48">
        <v>2</v>
      </c>
      <c r="E69" s="47">
        <v>6</v>
      </c>
      <c r="F69" s="47" t="s">
        <v>146</v>
      </c>
      <c r="G69" s="47" t="s">
        <v>16</v>
      </c>
      <c r="H69" s="49"/>
      <c r="I69" s="45">
        <v>110</v>
      </c>
      <c r="J69" s="45" t="str">
        <f>IF(Table13[[#This Row],[Nat Best Bet]]="","",IF(Table13[[#This Row],[Div]]="","",I69*Table13[[#This Row],[Div]]))</f>
        <v/>
      </c>
      <c r="K69" s="45">
        <f>IF(Table13[[#This Row],[Nat Best Bet]]="","",IF(Table13[[#This Row],[Nat Best Ret]]="",(Table13[[#This Row],[Nat Best Bet]]*-1),J69-I69))</f>
        <v>-110</v>
      </c>
    </row>
    <row r="70" spans="1:11" x14ac:dyDescent="0.25">
      <c r="A70" s="50">
        <v>45178</v>
      </c>
      <c r="B70" s="46">
        <v>0.54166666666666663</v>
      </c>
      <c r="C70" s="47" t="s">
        <v>17</v>
      </c>
      <c r="D70" s="48">
        <v>3</v>
      </c>
      <c r="E70" s="47">
        <v>1</v>
      </c>
      <c r="F70" s="47" t="s">
        <v>488</v>
      </c>
      <c r="G70" s="47"/>
      <c r="H70" s="49"/>
      <c r="I70" s="45">
        <v>130</v>
      </c>
      <c r="J70" s="45" t="str">
        <f>IF(Table13[[#This Row],[Nat Best Bet]]="","",IF(Table13[[#This Row],[Div]]="","",I70*Table13[[#This Row],[Div]]))</f>
        <v/>
      </c>
      <c r="K70" s="45">
        <f>IF(Table13[[#This Row],[Nat Best Bet]]="","",IF(Table13[[#This Row],[Nat Best Ret]]="",(Table13[[#This Row],[Nat Best Bet]]*-1),J70-I70))</f>
        <v>-130</v>
      </c>
    </row>
    <row r="71" spans="1:11" x14ac:dyDescent="0.25">
      <c r="A71" s="50">
        <v>45178</v>
      </c>
      <c r="B71" s="46">
        <v>0.54722222222222217</v>
      </c>
      <c r="C71" s="47" t="s">
        <v>11</v>
      </c>
      <c r="D71" s="48">
        <v>3</v>
      </c>
      <c r="E71" s="47">
        <v>3</v>
      </c>
      <c r="F71" s="47" t="s">
        <v>521</v>
      </c>
      <c r="G71" s="47" t="s">
        <v>14</v>
      </c>
      <c r="H71" s="49"/>
      <c r="I71" s="45">
        <v>110</v>
      </c>
      <c r="J71" s="45" t="str">
        <f>IF(Table13[[#This Row],[Nat Best Bet]]="","",IF(Table13[[#This Row],[Div]]="","",I71*Table13[[#This Row],[Div]]))</f>
        <v/>
      </c>
      <c r="K71" s="45">
        <f>IF(Table13[[#This Row],[Nat Best Bet]]="","",IF(Table13[[#This Row],[Nat Best Ret]]="",(Table13[[#This Row],[Nat Best Bet]]*-1),J71-I71))</f>
        <v>-110</v>
      </c>
    </row>
    <row r="72" spans="1:11" x14ac:dyDescent="0.25">
      <c r="A72" s="50">
        <v>45178</v>
      </c>
      <c r="B72" s="46">
        <v>0.57152777777777775</v>
      </c>
      <c r="C72" s="47" t="s">
        <v>11</v>
      </c>
      <c r="D72" s="48">
        <v>4</v>
      </c>
      <c r="E72" s="47">
        <v>2</v>
      </c>
      <c r="F72" s="47" t="s">
        <v>147</v>
      </c>
      <c r="G72" s="47"/>
      <c r="H72" s="49"/>
      <c r="I72" s="45">
        <v>110</v>
      </c>
      <c r="J72" s="45" t="str">
        <f>IF(Table13[[#This Row],[Nat Best Bet]]="","",IF(Table13[[#This Row],[Div]]="","",I72*Table13[[#This Row],[Div]]))</f>
        <v/>
      </c>
      <c r="K72" s="45">
        <f>IF(Table13[[#This Row],[Nat Best Bet]]="","",IF(Table13[[#This Row],[Nat Best Ret]]="",(Table13[[#This Row],[Nat Best Bet]]*-1),J72-I72))</f>
        <v>-110</v>
      </c>
    </row>
    <row r="73" spans="1:11" x14ac:dyDescent="0.25">
      <c r="A73" s="50">
        <v>45178</v>
      </c>
      <c r="B73" s="46">
        <v>0.57638888888888895</v>
      </c>
      <c r="C73" s="47" t="s">
        <v>20</v>
      </c>
      <c r="D73" s="48">
        <v>4</v>
      </c>
      <c r="E73" s="47">
        <v>5</v>
      </c>
      <c r="F73" s="47" t="s">
        <v>133</v>
      </c>
      <c r="G73" s="47" t="s">
        <v>12</v>
      </c>
      <c r="H73" s="49">
        <v>1.55</v>
      </c>
      <c r="I73" s="45">
        <v>200</v>
      </c>
      <c r="J73" s="45">
        <f>IF(Table13[[#This Row],[Nat Best Bet]]="","",IF(Table13[[#This Row],[Div]]="","",I73*Table13[[#This Row],[Div]]))</f>
        <v>310</v>
      </c>
      <c r="K73" s="45">
        <f>IF(Table13[[#This Row],[Nat Best Bet]]="","",IF(Table13[[#This Row],[Nat Best Ret]]="",(Table13[[#This Row],[Nat Best Bet]]*-1),J73-I73))</f>
        <v>110</v>
      </c>
    </row>
    <row r="74" spans="1:11" x14ac:dyDescent="0.25">
      <c r="A74" s="50">
        <v>45178</v>
      </c>
      <c r="B74" s="46">
        <v>0.60069444444444442</v>
      </c>
      <c r="C74" s="47" t="s">
        <v>20</v>
      </c>
      <c r="D74" s="48">
        <v>5</v>
      </c>
      <c r="E74" s="47">
        <v>5</v>
      </c>
      <c r="F74" s="47" t="s">
        <v>387</v>
      </c>
      <c r="G74" s="47" t="s">
        <v>16</v>
      </c>
      <c r="H74" s="49"/>
      <c r="I74" s="45">
        <v>130</v>
      </c>
      <c r="J74" s="45" t="str">
        <f>IF(Table13[[#This Row],[Nat Best Bet]]="","",IF(Table13[[#This Row],[Div]]="","",I74*Table13[[#This Row],[Div]]))</f>
        <v/>
      </c>
      <c r="K74" s="45">
        <f>IF(Table13[[#This Row],[Nat Best Bet]]="","",IF(Table13[[#This Row],[Nat Best Ret]]="",(Table13[[#This Row],[Nat Best Bet]]*-1),J74-I74))</f>
        <v>-130</v>
      </c>
    </row>
    <row r="75" spans="1:11" x14ac:dyDescent="0.25">
      <c r="A75" s="50">
        <v>45178</v>
      </c>
      <c r="B75" s="46">
        <v>0.61458333333333337</v>
      </c>
      <c r="C75" s="47" t="s">
        <v>17</v>
      </c>
      <c r="D75" s="48">
        <v>6</v>
      </c>
      <c r="E75" s="47">
        <v>5</v>
      </c>
      <c r="F75" s="47" t="s">
        <v>148</v>
      </c>
      <c r="G75" s="47" t="s">
        <v>14</v>
      </c>
      <c r="H75" s="49"/>
      <c r="I75" s="45">
        <v>150</v>
      </c>
      <c r="J75" s="45" t="str">
        <f>IF(Table13[[#This Row],[Nat Best Bet]]="","",IF(Table13[[#This Row],[Div]]="","",I75*Table13[[#This Row],[Div]]))</f>
        <v/>
      </c>
      <c r="K75" s="45">
        <f>IF(Table13[[#This Row],[Nat Best Bet]]="","",IF(Table13[[#This Row],[Nat Best Ret]]="",(Table13[[#This Row],[Nat Best Bet]]*-1),J75-I75))</f>
        <v>-150</v>
      </c>
    </row>
    <row r="76" spans="1:11" x14ac:dyDescent="0.25">
      <c r="A76" s="50">
        <v>45178</v>
      </c>
      <c r="B76" s="46">
        <v>0.625</v>
      </c>
      <c r="C76" s="47" t="s">
        <v>20</v>
      </c>
      <c r="D76" s="48">
        <v>6</v>
      </c>
      <c r="E76" s="47">
        <v>10</v>
      </c>
      <c r="F76" s="47" t="s">
        <v>388</v>
      </c>
      <c r="G76" s="47"/>
      <c r="H76" s="49"/>
      <c r="I76" s="45">
        <v>130</v>
      </c>
      <c r="J76" s="45" t="str">
        <f>IF(Table13[[#This Row],[Nat Best Bet]]="","",IF(Table13[[#This Row],[Div]]="","",I76*Table13[[#This Row],[Div]]))</f>
        <v/>
      </c>
      <c r="K76" s="45">
        <f>IF(Table13[[#This Row],[Nat Best Bet]]="","",IF(Table13[[#This Row],[Nat Best Ret]]="",(Table13[[#This Row],[Nat Best Bet]]*-1),J76-I76))</f>
        <v>-130</v>
      </c>
    </row>
    <row r="77" spans="1:11" x14ac:dyDescent="0.25">
      <c r="A77" s="50">
        <v>45178</v>
      </c>
      <c r="B77" s="46">
        <v>0.66319444444444442</v>
      </c>
      <c r="C77" s="47" t="s">
        <v>17</v>
      </c>
      <c r="D77" s="48">
        <v>8</v>
      </c>
      <c r="E77" s="47">
        <v>3</v>
      </c>
      <c r="F77" s="47" t="s">
        <v>149</v>
      </c>
      <c r="G77" s="47"/>
      <c r="H77" s="49"/>
      <c r="I77" s="45">
        <v>130</v>
      </c>
      <c r="J77" s="45" t="str">
        <f>IF(Table13[[#This Row],[Nat Best Bet]]="","",IF(Table13[[#This Row],[Div]]="","",I77*Table13[[#This Row],[Div]]))</f>
        <v/>
      </c>
      <c r="K77" s="45">
        <f>IF(Table13[[#This Row],[Nat Best Bet]]="","",IF(Table13[[#This Row],[Nat Best Ret]]="",(Table13[[#This Row],[Nat Best Bet]]*-1),J77-I77))</f>
        <v>-130</v>
      </c>
    </row>
    <row r="78" spans="1:11" x14ac:dyDescent="0.25">
      <c r="A78" s="50">
        <v>45178</v>
      </c>
      <c r="B78" s="46">
        <v>0.70138888888888884</v>
      </c>
      <c r="C78" s="47" t="s">
        <v>20</v>
      </c>
      <c r="D78" s="48">
        <v>9</v>
      </c>
      <c r="E78" s="47">
        <v>1</v>
      </c>
      <c r="F78" s="47" t="s">
        <v>238</v>
      </c>
      <c r="G78" s="47" t="s">
        <v>14</v>
      </c>
      <c r="H78" s="49"/>
      <c r="I78" s="45">
        <v>200</v>
      </c>
      <c r="J78" s="45" t="str">
        <f>IF(Table13[[#This Row],[Nat Best Bet]]="","",IF(Table13[[#This Row],[Div]]="","",I78*Table13[[#This Row],[Div]]))</f>
        <v/>
      </c>
      <c r="K78" s="45">
        <f>IF(Table13[[#This Row],[Nat Best Bet]]="","",IF(Table13[[#This Row],[Nat Best Ret]]="",(Table13[[#This Row],[Nat Best Bet]]*-1),J78-I78))</f>
        <v>-200</v>
      </c>
    </row>
    <row r="79" spans="1:11" x14ac:dyDescent="0.25">
      <c r="A79" s="50">
        <v>45178</v>
      </c>
      <c r="B79" s="46">
        <v>0.71875</v>
      </c>
      <c r="C79" s="47" t="s">
        <v>17</v>
      </c>
      <c r="D79" s="48">
        <v>10</v>
      </c>
      <c r="E79" s="47">
        <v>13</v>
      </c>
      <c r="F79" s="47" t="s">
        <v>486</v>
      </c>
      <c r="G79" s="47" t="s">
        <v>16</v>
      </c>
      <c r="H79" s="49"/>
      <c r="I79" s="45">
        <v>130</v>
      </c>
      <c r="J79" s="45" t="str">
        <f>IF(Table13[[#This Row],[Nat Best Bet]]="","",IF(Table13[[#This Row],[Div]]="","",I79*Table13[[#This Row],[Div]]))</f>
        <v/>
      </c>
      <c r="K79" s="45">
        <f>IF(Table13[[#This Row],[Nat Best Bet]]="","",IF(Table13[[#This Row],[Nat Best Ret]]="",(Table13[[#This Row],[Nat Best Bet]]*-1),J79-I79))</f>
        <v>-130</v>
      </c>
    </row>
    <row r="80" spans="1:11" x14ac:dyDescent="0.25">
      <c r="A80" s="50">
        <v>45178</v>
      </c>
      <c r="B80" s="46">
        <v>0.72569444444444453</v>
      </c>
      <c r="C80" s="47" t="s">
        <v>20</v>
      </c>
      <c r="D80" s="48">
        <v>10</v>
      </c>
      <c r="E80" s="47">
        <v>10</v>
      </c>
      <c r="F80" s="47" t="s">
        <v>150</v>
      </c>
      <c r="G80" s="47" t="s">
        <v>14</v>
      </c>
      <c r="H80" s="49"/>
      <c r="I80" s="45">
        <v>200</v>
      </c>
      <c r="J80" s="45" t="str">
        <f>IF(Table13[[#This Row],[Nat Best Bet]]="","",IF(Table13[[#This Row],[Div]]="","",I80*Table13[[#This Row],[Div]]))</f>
        <v/>
      </c>
      <c r="K80" s="45">
        <f>IF(Table13[[#This Row],[Nat Best Bet]]="","",IF(Table13[[#This Row],[Nat Best Ret]]="",(Table13[[#This Row],[Nat Best Bet]]*-1),J80-I80))</f>
        <v>-200</v>
      </c>
    </row>
    <row r="81" spans="1:11" x14ac:dyDescent="0.25">
      <c r="A81" s="50">
        <v>45185</v>
      </c>
      <c r="B81" s="46">
        <v>0.5229166666666667</v>
      </c>
      <c r="C81" s="47" t="s">
        <v>19</v>
      </c>
      <c r="D81" s="48">
        <v>2</v>
      </c>
      <c r="E81" s="47">
        <v>2</v>
      </c>
      <c r="F81" s="47" t="s">
        <v>522</v>
      </c>
      <c r="G81" s="47" t="s">
        <v>16</v>
      </c>
      <c r="H81" s="49"/>
      <c r="I81" s="45">
        <v>110</v>
      </c>
      <c r="J81" s="45" t="str">
        <f>IF(Table13[[#This Row],[Nat Best Bet]]="","",IF(Table13[[#This Row],[Div]]="","",I81*Table13[[#This Row],[Div]]))</f>
        <v/>
      </c>
      <c r="K81" s="45">
        <f>IF(Table13[[#This Row],[Nat Best Bet]]="","",IF(Table13[[#This Row],[Nat Best Ret]]="",(Table13[[#This Row],[Nat Best Bet]]*-1),J81-I81))</f>
        <v>-110</v>
      </c>
    </row>
    <row r="82" spans="1:11" x14ac:dyDescent="0.25">
      <c r="A82" s="50">
        <v>45185</v>
      </c>
      <c r="B82" s="46">
        <v>0.52777777777777779</v>
      </c>
      <c r="C82" s="47" t="s">
        <v>15</v>
      </c>
      <c r="D82" s="48">
        <v>2</v>
      </c>
      <c r="E82" s="47">
        <v>8</v>
      </c>
      <c r="F82" s="47" t="s">
        <v>346</v>
      </c>
      <c r="G82" s="47"/>
      <c r="H82" s="49"/>
      <c r="I82" s="45">
        <v>130</v>
      </c>
      <c r="J82" s="45" t="str">
        <f>IF(Table13[[#This Row],[Nat Best Bet]]="","",IF(Table13[[#This Row],[Div]]="","",I82*Table13[[#This Row],[Div]]))</f>
        <v/>
      </c>
      <c r="K82" s="45">
        <f>IF(Table13[[#This Row],[Nat Best Bet]]="","",IF(Table13[[#This Row],[Nat Best Ret]]="",(Table13[[#This Row],[Nat Best Bet]]*-1),J82-I82))</f>
        <v>-130</v>
      </c>
    </row>
    <row r="83" spans="1:11" x14ac:dyDescent="0.25">
      <c r="A83" s="50">
        <v>45185</v>
      </c>
      <c r="B83" s="46">
        <v>0.55208333333333337</v>
      </c>
      <c r="C83" s="47" t="s">
        <v>15</v>
      </c>
      <c r="D83" s="48">
        <v>3</v>
      </c>
      <c r="E83" s="47">
        <v>2</v>
      </c>
      <c r="F83" s="47" t="s">
        <v>395</v>
      </c>
      <c r="G83" s="47"/>
      <c r="H83" s="49"/>
      <c r="I83" s="45">
        <v>200</v>
      </c>
      <c r="J83" s="45" t="str">
        <f>IF(Table13[[#This Row],[Nat Best Bet]]="","",IF(Table13[[#This Row],[Div]]="","",I83*Table13[[#This Row],[Div]]))</f>
        <v/>
      </c>
      <c r="K83" s="45">
        <f>IF(Table13[[#This Row],[Nat Best Bet]]="","",IF(Table13[[#This Row],[Nat Best Ret]]="",(Table13[[#This Row],[Nat Best Bet]]*-1),J83-I83))</f>
        <v>-200</v>
      </c>
    </row>
    <row r="84" spans="1:11" x14ac:dyDescent="0.25">
      <c r="A84" s="50">
        <v>45185</v>
      </c>
      <c r="B84" s="46">
        <v>0.57152777777777775</v>
      </c>
      <c r="C84" s="47" t="s">
        <v>19</v>
      </c>
      <c r="D84" s="48">
        <v>4</v>
      </c>
      <c r="E84" s="47">
        <v>4</v>
      </c>
      <c r="F84" s="47" t="s">
        <v>523</v>
      </c>
      <c r="G84" s="47"/>
      <c r="H84" s="49"/>
      <c r="I84" s="45">
        <v>110</v>
      </c>
      <c r="J84" s="45" t="str">
        <f>IF(Table13[[#This Row],[Nat Best Bet]]="","",IF(Table13[[#This Row],[Div]]="","",I84*Table13[[#This Row],[Div]]))</f>
        <v/>
      </c>
      <c r="K84" s="45">
        <f>IF(Table13[[#This Row],[Nat Best Bet]]="","",IF(Table13[[#This Row],[Nat Best Ret]]="",(Table13[[#This Row],[Nat Best Bet]]*-1),J84-I84))</f>
        <v>-110</v>
      </c>
    </row>
    <row r="85" spans="1:11" x14ac:dyDescent="0.25">
      <c r="A85" s="50">
        <v>45185</v>
      </c>
      <c r="B85" s="46">
        <v>0.59930555555555554</v>
      </c>
      <c r="C85" s="47" t="s">
        <v>19</v>
      </c>
      <c r="D85" s="48">
        <v>5</v>
      </c>
      <c r="E85" s="47">
        <v>6</v>
      </c>
      <c r="F85" s="47" t="s">
        <v>244</v>
      </c>
      <c r="G85" s="47"/>
      <c r="H85" s="49"/>
      <c r="I85" s="45">
        <v>110</v>
      </c>
      <c r="J85" s="45" t="str">
        <f>IF(Table13[[#This Row],[Nat Best Bet]]="","",IF(Table13[[#This Row],[Div]]="","",I85*Table13[[#This Row],[Div]]))</f>
        <v/>
      </c>
      <c r="K85" s="45">
        <f>IF(Table13[[#This Row],[Nat Best Bet]]="","",IF(Table13[[#This Row],[Nat Best Ret]]="",(Table13[[#This Row],[Nat Best Bet]]*-1),J85-I85))</f>
        <v>-110</v>
      </c>
    </row>
    <row r="86" spans="1:11" x14ac:dyDescent="0.25">
      <c r="A86" s="50">
        <v>45185</v>
      </c>
      <c r="B86" s="46">
        <v>0.60416666666666663</v>
      </c>
      <c r="C86" s="47" t="s">
        <v>15</v>
      </c>
      <c r="D86" s="48">
        <v>5</v>
      </c>
      <c r="E86" s="47">
        <v>15</v>
      </c>
      <c r="F86" s="47" t="s">
        <v>389</v>
      </c>
      <c r="G86" s="47"/>
      <c r="H86" s="49"/>
      <c r="I86" s="45">
        <v>130</v>
      </c>
      <c r="J86" s="45" t="str">
        <f>IF(Table13[[#This Row],[Nat Best Bet]]="","",IF(Table13[[#This Row],[Div]]="","",I86*Table13[[#This Row],[Div]]))</f>
        <v/>
      </c>
      <c r="K86" s="45">
        <f>IF(Table13[[#This Row],[Nat Best Bet]]="","",IF(Table13[[#This Row],[Nat Best Ret]]="",(Table13[[#This Row],[Nat Best Bet]]*-1),J86-I86))</f>
        <v>-130</v>
      </c>
    </row>
    <row r="87" spans="1:11" x14ac:dyDescent="0.25">
      <c r="A87" s="50">
        <v>45185</v>
      </c>
      <c r="B87" s="46">
        <v>0.62361111111111112</v>
      </c>
      <c r="C87" s="47" t="s">
        <v>19</v>
      </c>
      <c r="D87" s="48">
        <v>6</v>
      </c>
      <c r="E87" s="47">
        <v>4</v>
      </c>
      <c r="F87" s="47" t="s">
        <v>524</v>
      </c>
      <c r="G87" s="47" t="s">
        <v>12</v>
      </c>
      <c r="H87" s="49">
        <v>5.5</v>
      </c>
      <c r="I87" s="45">
        <v>110</v>
      </c>
      <c r="J87" s="45">
        <f>IF(Table13[[#This Row],[Nat Best Bet]]="","",IF(Table13[[#This Row],[Div]]="","",I87*Table13[[#This Row],[Div]]))</f>
        <v>605</v>
      </c>
      <c r="K87" s="45">
        <f>IF(Table13[[#This Row],[Nat Best Bet]]="","",IF(Table13[[#This Row],[Nat Best Ret]]="",(Table13[[#This Row],[Nat Best Bet]]*-1),J87-I87))</f>
        <v>495</v>
      </c>
    </row>
    <row r="88" spans="1:11" x14ac:dyDescent="0.25">
      <c r="A88" s="50">
        <v>45185</v>
      </c>
      <c r="B88" s="46">
        <v>0.65277777777777779</v>
      </c>
      <c r="C88" s="47" t="s">
        <v>15</v>
      </c>
      <c r="D88" s="48">
        <v>7</v>
      </c>
      <c r="E88" s="47">
        <v>1</v>
      </c>
      <c r="F88" s="47" t="s">
        <v>46</v>
      </c>
      <c r="G88" s="47" t="s">
        <v>12</v>
      </c>
      <c r="H88" s="49">
        <v>1.9</v>
      </c>
      <c r="I88" s="45">
        <v>200</v>
      </c>
      <c r="J88" s="45">
        <f>IF(Table13[[#This Row],[Nat Best Bet]]="","",IF(Table13[[#This Row],[Div]]="","",I88*Table13[[#This Row],[Div]]))</f>
        <v>380</v>
      </c>
      <c r="K88" s="45">
        <f>IF(Table13[[#This Row],[Nat Best Bet]]="","",IF(Table13[[#This Row],[Nat Best Ret]]="",(Table13[[#This Row],[Nat Best Bet]]*-1),J88-I88))</f>
        <v>180</v>
      </c>
    </row>
    <row r="89" spans="1:11" x14ac:dyDescent="0.25">
      <c r="A89" s="50">
        <v>45185</v>
      </c>
      <c r="B89" s="46">
        <v>0.66666666666666663</v>
      </c>
      <c r="C89" s="47" t="s">
        <v>13</v>
      </c>
      <c r="D89" s="48">
        <v>8</v>
      </c>
      <c r="E89" s="47">
        <v>5</v>
      </c>
      <c r="F89" s="47" t="s">
        <v>151</v>
      </c>
      <c r="G89" s="47"/>
      <c r="H89" s="49"/>
      <c r="I89" s="45">
        <v>130</v>
      </c>
      <c r="J89" s="45" t="str">
        <f>IF(Table13[[#This Row],[Nat Best Bet]]="","",IF(Table13[[#This Row],[Div]]="","",I89*Table13[[#This Row],[Div]]))</f>
        <v/>
      </c>
      <c r="K89" s="45">
        <f>IF(Table13[[#This Row],[Nat Best Bet]]="","",IF(Table13[[#This Row],[Nat Best Ret]]="",(Table13[[#This Row],[Nat Best Bet]]*-1),J89-I89))</f>
        <v>-130</v>
      </c>
    </row>
    <row r="90" spans="1:11" x14ac:dyDescent="0.25">
      <c r="A90" s="50">
        <v>45185</v>
      </c>
      <c r="B90" s="46">
        <v>0.67499999999999993</v>
      </c>
      <c r="C90" s="47" t="s">
        <v>19</v>
      </c>
      <c r="D90" s="48">
        <v>8</v>
      </c>
      <c r="E90" s="47">
        <v>7</v>
      </c>
      <c r="F90" s="47" t="s">
        <v>52</v>
      </c>
      <c r="G90" s="47" t="s">
        <v>16</v>
      </c>
      <c r="H90" s="49"/>
      <c r="I90" s="45">
        <v>110</v>
      </c>
      <c r="J90" s="45" t="str">
        <f>IF(Table13[[#This Row],[Nat Best Bet]]="","",IF(Table13[[#This Row],[Div]]="","",I90*Table13[[#This Row],[Div]]))</f>
        <v/>
      </c>
      <c r="K90" s="45">
        <f>IF(Table13[[#This Row],[Nat Best Bet]]="","",IF(Table13[[#This Row],[Nat Best Ret]]="",(Table13[[#This Row],[Nat Best Bet]]*-1),J90-I90))</f>
        <v>-110</v>
      </c>
    </row>
    <row r="91" spans="1:11" x14ac:dyDescent="0.25">
      <c r="A91" s="50">
        <v>45185</v>
      </c>
      <c r="B91" s="46">
        <v>0.68055555555555547</v>
      </c>
      <c r="C91" s="47" t="s">
        <v>15</v>
      </c>
      <c r="D91" s="48">
        <v>8</v>
      </c>
      <c r="E91" s="47">
        <v>1</v>
      </c>
      <c r="F91" s="47" t="s">
        <v>390</v>
      </c>
      <c r="G91" s="47" t="s">
        <v>12</v>
      </c>
      <c r="H91" s="49">
        <v>1.95</v>
      </c>
      <c r="I91" s="45">
        <v>130</v>
      </c>
      <c r="J91" s="45">
        <f>IF(Table13[[#This Row],[Nat Best Bet]]="","",IF(Table13[[#This Row],[Div]]="","",I91*Table13[[#This Row],[Div]]))</f>
        <v>253.5</v>
      </c>
      <c r="K91" s="45">
        <f>IF(Table13[[#This Row],[Nat Best Bet]]="","",IF(Table13[[#This Row],[Nat Best Ret]]="",(Table13[[#This Row],[Nat Best Bet]]*-1),J91-I91))</f>
        <v>123.5</v>
      </c>
    </row>
    <row r="92" spans="1:11" x14ac:dyDescent="0.25">
      <c r="A92" s="50">
        <v>45185</v>
      </c>
      <c r="B92" s="46">
        <v>0.70000000000000007</v>
      </c>
      <c r="C92" s="47" t="s">
        <v>19</v>
      </c>
      <c r="D92" s="48">
        <v>9</v>
      </c>
      <c r="E92" s="47">
        <v>11</v>
      </c>
      <c r="F92" s="47" t="s">
        <v>152</v>
      </c>
      <c r="G92" s="47"/>
      <c r="H92" s="49"/>
      <c r="I92" s="45">
        <v>110</v>
      </c>
      <c r="J92" s="45" t="str">
        <f>IF(Table13[[#This Row],[Nat Best Bet]]="","",IF(Table13[[#This Row],[Div]]="","",I92*Table13[[#This Row],[Div]]))</f>
        <v/>
      </c>
      <c r="K92" s="45">
        <f>IF(Table13[[#This Row],[Nat Best Bet]]="","",IF(Table13[[#This Row],[Nat Best Ret]]="",(Table13[[#This Row],[Nat Best Bet]]*-1),J92-I92))</f>
        <v>-110</v>
      </c>
    </row>
    <row r="93" spans="1:11" x14ac:dyDescent="0.25">
      <c r="A93" s="50">
        <v>45185</v>
      </c>
      <c r="B93" s="46">
        <v>0.70486111111111116</v>
      </c>
      <c r="C93" s="47" t="s">
        <v>15</v>
      </c>
      <c r="D93" s="48">
        <v>9</v>
      </c>
      <c r="E93" s="47">
        <v>8</v>
      </c>
      <c r="F93" s="47" t="s">
        <v>153</v>
      </c>
      <c r="G93" s="47" t="s">
        <v>14</v>
      </c>
      <c r="H93" s="49"/>
      <c r="I93" s="45">
        <v>200</v>
      </c>
      <c r="J93" s="45" t="str">
        <f>IF(Table13[[#This Row],[Nat Best Bet]]="","",IF(Table13[[#This Row],[Div]]="","",I93*Table13[[#This Row],[Div]]))</f>
        <v/>
      </c>
      <c r="K93" s="45">
        <f>IF(Table13[[#This Row],[Nat Best Bet]]="","",IF(Table13[[#This Row],[Nat Best Ret]]="",(Table13[[#This Row],[Nat Best Bet]]*-1),J93-I93))</f>
        <v>-200</v>
      </c>
    </row>
    <row r="94" spans="1:11" x14ac:dyDescent="0.25">
      <c r="A94" s="50">
        <v>45185</v>
      </c>
      <c r="B94" s="46">
        <v>0.72569444444444453</v>
      </c>
      <c r="C94" s="47" t="s">
        <v>15</v>
      </c>
      <c r="D94" s="48">
        <v>10</v>
      </c>
      <c r="E94" s="47">
        <v>10</v>
      </c>
      <c r="F94" s="47" t="s">
        <v>379</v>
      </c>
      <c r="G94" s="47"/>
      <c r="H94" s="49"/>
      <c r="I94" s="45">
        <v>130</v>
      </c>
      <c r="J94" s="45" t="str">
        <f>IF(Table13[[#This Row],[Nat Best Bet]]="","",IF(Table13[[#This Row],[Div]]="","",I94*Table13[[#This Row],[Div]]))</f>
        <v/>
      </c>
      <c r="K94" s="45">
        <f>IF(Table13[[#This Row],[Nat Best Bet]]="","",IF(Table13[[#This Row],[Nat Best Ret]]="",(Table13[[#This Row],[Nat Best Bet]]*-1),J94-I94))</f>
        <v>-130</v>
      </c>
    </row>
    <row r="95" spans="1:11" x14ac:dyDescent="0.25">
      <c r="A95" s="50">
        <v>45192</v>
      </c>
      <c r="B95" s="46">
        <v>0.50694444444444442</v>
      </c>
      <c r="C95" s="47" t="s">
        <v>18</v>
      </c>
      <c r="D95" s="48">
        <v>1</v>
      </c>
      <c r="E95" s="47">
        <v>3</v>
      </c>
      <c r="F95" s="47" t="s">
        <v>374</v>
      </c>
      <c r="G95" s="47" t="s">
        <v>12</v>
      </c>
      <c r="H95" s="49">
        <v>2</v>
      </c>
      <c r="I95" s="45">
        <v>130</v>
      </c>
      <c r="J95" s="45">
        <f>IF(Table13[[#This Row],[Nat Best Bet]]="","",IF(Table13[[#This Row],[Div]]="","",I95*Table13[[#This Row],[Div]]))</f>
        <v>260</v>
      </c>
      <c r="K95" s="45">
        <f>IF(Table13[[#This Row],[Nat Best Bet]]="","",IF(Table13[[#This Row],[Nat Best Ret]]="",(Table13[[#This Row],[Nat Best Bet]]*-1),J95-I95))</f>
        <v>130</v>
      </c>
    </row>
    <row r="96" spans="1:11" x14ac:dyDescent="0.25">
      <c r="A96" s="50">
        <v>45192</v>
      </c>
      <c r="B96" s="46">
        <v>0.52777777777777779</v>
      </c>
      <c r="C96" s="47" t="s">
        <v>18</v>
      </c>
      <c r="D96" s="48">
        <v>2</v>
      </c>
      <c r="E96" s="47">
        <v>2</v>
      </c>
      <c r="F96" s="47" t="s">
        <v>59</v>
      </c>
      <c r="G96" s="47" t="s">
        <v>12</v>
      </c>
      <c r="H96" s="49">
        <v>2.4</v>
      </c>
      <c r="I96" s="45">
        <v>160</v>
      </c>
      <c r="J96" s="45">
        <f>IF(Table13[[#This Row],[Nat Best Bet]]="","",IF(Table13[[#This Row],[Div]]="","",I96*Table13[[#This Row],[Div]]))</f>
        <v>384</v>
      </c>
      <c r="K96" s="45">
        <f>IF(Table13[[#This Row],[Nat Best Bet]]="","",IF(Table13[[#This Row],[Nat Best Ret]]="",(Table13[[#This Row],[Nat Best Bet]]*-1),J96-I96))</f>
        <v>224</v>
      </c>
    </row>
    <row r="97" spans="1:11" x14ac:dyDescent="0.25">
      <c r="A97" s="50">
        <v>45192</v>
      </c>
      <c r="B97" s="46">
        <v>0.54166666666666663</v>
      </c>
      <c r="C97" s="47" t="s">
        <v>17</v>
      </c>
      <c r="D97" s="48">
        <v>3</v>
      </c>
      <c r="E97" s="47">
        <v>9</v>
      </c>
      <c r="F97" s="47" t="s">
        <v>124</v>
      </c>
      <c r="G97" s="47" t="s">
        <v>14</v>
      </c>
      <c r="H97" s="49"/>
      <c r="I97" s="45">
        <v>150</v>
      </c>
      <c r="J97" s="45" t="str">
        <f>IF(Table13[[#This Row],[Nat Best Bet]]="","",IF(Table13[[#This Row],[Div]]="","",I97*Table13[[#This Row],[Div]]))</f>
        <v/>
      </c>
      <c r="K97" s="45">
        <f>IF(Table13[[#This Row],[Nat Best Bet]]="","",IF(Table13[[#This Row],[Nat Best Ret]]="",(Table13[[#This Row],[Nat Best Bet]]*-1),J97-I97))</f>
        <v>-150</v>
      </c>
    </row>
    <row r="98" spans="1:11" x14ac:dyDescent="0.25">
      <c r="A98" s="50">
        <v>45192</v>
      </c>
      <c r="B98" s="46">
        <v>0.60069444444444442</v>
      </c>
      <c r="C98" s="47" t="s">
        <v>18</v>
      </c>
      <c r="D98" s="48">
        <v>5</v>
      </c>
      <c r="E98" s="47">
        <v>4</v>
      </c>
      <c r="F98" s="47" t="s">
        <v>391</v>
      </c>
      <c r="G98" s="47"/>
      <c r="H98" s="49"/>
      <c r="I98" s="45">
        <v>130</v>
      </c>
      <c r="J98" s="45" t="str">
        <f>IF(Table13[[#This Row],[Nat Best Bet]]="","",IF(Table13[[#This Row],[Div]]="","",I98*Table13[[#This Row],[Div]]))</f>
        <v/>
      </c>
      <c r="K98" s="45">
        <f>IF(Table13[[#This Row],[Nat Best Bet]]="","",IF(Table13[[#This Row],[Nat Best Ret]]="",(Table13[[#This Row],[Nat Best Bet]]*-1),J98-I98))</f>
        <v>-130</v>
      </c>
    </row>
    <row r="99" spans="1:11" x14ac:dyDescent="0.25">
      <c r="A99" s="50">
        <v>45192</v>
      </c>
      <c r="B99" s="46">
        <v>0.625</v>
      </c>
      <c r="C99" s="47" t="s">
        <v>18</v>
      </c>
      <c r="D99" s="48">
        <v>6</v>
      </c>
      <c r="E99" s="47">
        <v>10</v>
      </c>
      <c r="F99" s="47" t="s">
        <v>392</v>
      </c>
      <c r="G99" s="47"/>
      <c r="H99" s="49"/>
      <c r="I99" s="45">
        <v>130</v>
      </c>
      <c r="J99" s="45" t="str">
        <f>IF(Table13[[#This Row],[Nat Best Bet]]="","",IF(Table13[[#This Row],[Div]]="","",I99*Table13[[#This Row],[Div]]))</f>
        <v/>
      </c>
      <c r="K99" s="45">
        <f>IF(Table13[[#This Row],[Nat Best Bet]]="","",IF(Table13[[#This Row],[Nat Best Ret]]="",(Table13[[#This Row],[Nat Best Bet]]*-1),J99-I99))</f>
        <v>-130</v>
      </c>
    </row>
    <row r="100" spans="1:11" x14ac:dyDescent="0.25">
      <c r="A100" s="50">
        <v>45192</v>
      </c>
      <c r="B100" s="46">
        <v>0.65277777777777779</v>
      </c>
      <c r="C100" s="47" t="s">
        <v>18</v>
      </c>
      <c r="D100" s="48">
        <v>7</v>
      </c>
      <c r="E100" s="47">
        <v>2</v>
      </c>
      <c r="F100" s="47" t="s">
        <v>41</v>
      </c>
      <c r="G100" s="47"/>
      <c r="H100" s="49"/>
      <c r="I100" s="45">
        <v>130</v>
      </c>
      <c r="J100" s="45" t="str">
        <f>IF(Table13[[#This Row],[Nat Best Bet]]="","",IF(Table13[[#This Row],[Div]]="","",I100*Table13[[#This Row],[Div]]))</f>
        <v/>
      </c>
      <c r="K100" s="45">
        <f>IF(Table13[[#This Row],[Nat Best Bet]]="","",IF(Table13[[#This Row],[Nat Best Ret]]="",(Table13[[#This Row],[Nat Best Bet]]*-1),J100-I100))</f>
        <v>-130</v>
      </c>
    </row>
    <row r="101" spans="1:11" x14ac:dyDescent="0.25">
      <c r="A101" s="50">
        <v>45192</v>
      </c>
      <c r="B101" s="46">
        <v>0.71875</v>
      </c>
      <c r="C101" s="47" t="s">
        <v>17</v>
      </c>
      <c r="D101" s="48">
        <v>10</v>
      </c>
      <c r="E101" s="47">
        <v>18</v>
      </c>
      <c r="F101" s="47" t="s">
        <v>282</v>
      </c>
      <c r="G101" s="47"/>
      <c r="H101" s="49"/>
      <c r="I101" s="45">
        <v>130</v>
      </c>
      <c r="J101" s="45" t="str">
        <f>IF(Table13[[#This Row],[Nat Best Bet]]="","",IF(Table13[[#This Row],[Div]]="","",I101*Table13[[#This Row],[Div]]))</f>
        <v/>
      </c>
      <c r="K101" s="45">
        <f>IF(Table13[[#This Row],[Nat Best Bet]]="","",IF(Table13[[#This Row],[Nat Best Ret]]="",(Table13[[#This Row],[Nat Best Bet]]*-1),J101-I101))</f>
        <v>-130</v>
      </c>
    </row>
    <row r="102" spans="1:11" x14ac:dyDescent="0.25">
      <c r="A102" s="50">
        <v>45198</v>
      </c>
      <c r="B102" s="46">
        <v>0.80208333333333337</v>
      </c>
      <c r="C102" s="47" t="s">
        <v>20</v>
      </c>
      <c r="D102" s="48">
        <v>3</v>
      </c>
      <c r="E102" s="47">
        <v>4</v>
      </c>
      <c r="F102" s="47" t="s">
        <v>393</v>
      </c>
      <c r="G102" s="47"/>
      <c r="H102" s="49"/>
      <c r="I102" s="45">
        <v>130</v>
      </c>
      <c r="J102" s="45" t="str">
        <f>IF(Table13[[#This Row],[Nat Best Bet]]="","",IF(Table13[[#This Row],[Div]]="","",I102*Table13[[#This Row],[Div]]))</f>
        <v/>
      </c>
      <c r="K102" s="45">
        <f>IF(Table13[[#This Row],[Nat Best Bet]]="","",IF(Table13[[#This Row],[Nat Best Ret]]="",(Table13[[#This Row],[Nat Best Bet]]*-1),J102-I102))</f>
        <v>-130</v>
      </c>
    </row>
    <row r="103" spans="1:11" x14ac:dyDescent="0.25">
      <c r="A103" s="50">
        <v>45198</v>
      </c>
      <c r="B103" s="46">
        <v>0.84375</v>
      </c>
      <c r="C103" s="47" t="s">
        <v>20</v>
      </c>
      <c r="D103" s="48">
        <v>5</v>
      </c>
      <c r="E103" s="47">
        <v>1</v>
      </c>
      <c r="F103" s="47" t="s">
        <v>394</v>
      </c>
      <c r="G103" s="47" t="s">
        <v>12</v>
      </c>
      <c r="H103" s="49">
        <v>5.5</v>
      </c>
      <c r="I103" s="45">
        <v>130</v>
      </c>
      <c r="J103" s="45">
        <f>IF(Table13[[#This Row],[Nat Best Bet]]="","",IF(Table13[[#This Row],[Div]]="","",I103*Table13[[#This Row],[Div]]))</f>
        <v>715</v>
      </c>
      <c r="K103" s="45">
        <f>IF(Table13[[#This Row],[Nat Best Bet]]="","",IF(Table13[[#This Row],[Nat Best Ret]]="",(Table13[[#This Row],[Nat Best Bet]]*-1),J103-I103))</f>
        <v>585</v>
      </c>
    </row>
    <row r="104" spans="1:11" x14ac:dyDescent="0.25">
      <c r="A104" s="50">
        <v>45199</v>
      </c>
      <c r="B104" s="46">
        <v>0.50208333333333333</v>
      </c>
      <c r="C104" s="47" t="s">
        <v>19</v>
      </c>
      <c r="D104" s="48">
        <v>1</v>
      </c>
      <c r="E104" s="47">
        <v>2</v>
      </c>
      <c r="F104" s="47" t="s">
        <v>146</v>
      </c>
      <c r="G104" s="47"/>
      <c r="H104" s="49"/>
      <c r="I104" s="45">
        <v>110</v>
      </c>
      <c r="J104" s="45" t="str">
        <f>IF(Table13[[#This Row],[Nat Best Bet]]="","",IF(Table13[[#This Row],[Div]]="","",I104*Table13[[#This Row],[Div]]))</f>
        <v/>
      </c>
      <c r="K104" s="45">
        <f>IF(Table13[[#This Row],[Nat Best Bet]]="","",IF(Table13[[#This Row],[Nat Best Ret]]="",(Table13[[#This Row],[Nat Best Bet]]*-1),J104-I104))</f>
        <v>-110</v>
      </c>
    </row>
    <row r="105" spans="1:11" x14ac:dyDescent="0.25">
      <c r="A105" s="50">
        <v>45199</v>
      </c>
      <c r="B105" s="46">
        <v>0.65069444444444446</v>
      </c>
      <c r="C105" s="47" t="s">
        <v>19</v>
      </c>
      <c r="D105" s="48">
        <v>7</v>
      </c>
      <c r="E105" s="47">
        <v>6</v>
      </c>
      <c r="F105" s="47" t="s">
        <v>154</v>
      </c>
      <c r="G105" s="47" t="s">
        <v>14</v>
      </c>
      <c r="H105" s="49"/>
      <c r="I105" s="45">
        <v>110</v>
      </c>
      <c r="J105" s="45" t="str">
        <f>IF(Table13[[#This Row],[Nat Best Bet]]="","",IF(Table13[[#This Row],[Div]]="","",I105*Table13[[#This Row],[Div]]))</f>
        <v/>
      </c>
      <c r="K105" s="45">
        <f>IF(Table13[[#This Row],[Nat Best Bet]]="","",IF(Table13[[#This Row],[Nat Best Ret]]="",(Table13[[#This Row],[Nat Best Bet]]*-1),J105-I105))</f>
        <v>-110</v>
      </c>
    </row>
    <row r="106" spans="1:11" x14ac:dyDescent="0.25">
      <c r="A106" s="50">
        <v>45199</v>
      </c>
      <c r="B106" s="46">
        <v>0.70624999999999993</v>
      </c>
      <c r="C106" s="47" t="s">
        <v>19</v>
      </c>
      <c r="D106" s="48">
        <v>9</v>
      </c>
      <c r="E106" s="47">
        <v>4</v>
      </c>
      <c r="F106" s="47" t="s">
        <v>126</v>
      </c>
      <c r="G106" s="47" t="s">
        <v>12</v>
      </c>
      <c r="H106" s="49">
        <v>1.8</v>
      </c>
      <c r="I106" s="45">
        <v>110</v>
      </c>
      <c r="J106" s="45">
        <f>IF(Table13[[#This Row],[Nat Best Bet]]="","",IF(Table13[[#This Row],[Div]]="","",I106*Table13[[#This Row],[Div]]))</f>
        <v>198</v>
      </c>
      <c r="K106" s="45">
        <f>IF(Table13[[#This Row],[Nat Best Bet]]="","",IF(Table13[[#This Row],[Nat Best Ret]]="",(Table13[[#This Row],[Nat Best Bet]]*-1),J106-I106))</f>
        <v>88</v>
      </c>
    </row>
    <row r="107" spans="1:11" x14ac:dyDescent="0.25">
      <c r="A107" s="50">
        <v>45199</v>
      </c>
      <c r="B107" s="46">
        <v>0.72569444444444453</v>
      </c>
      <c r="C107" s="47" t="s">
        <v>13</v>
      </c>
      <c r="D107" s="48">
        <v>10</v>
      </c>
      <c r="E107" s="47">
        <v>18</v>
      </c>
      <c r="F107" s="47" t="s">
        <v>489</v>
      </c>
      <c r="G107" s="47" t="s">
        <v>12</v>
      </c>
      <c r="H107" s="49">
        <v>4.2</v>
      </c>
      <c r="I107" s="45">
        <v>130</v>
      </c>
      <c r="J107" s="45">
        <f>IF(Table13[[#This Row],[Nat Best Bet]]="","",IF(Table13[[#This Row],[Div]]="","",I107*Table13[[#This Row],[Div]]))</f>
        <v>546</v>
      </c>
      <c r="K107" s="45">
        <f>IF(Table13[[#This Row],[Nat Best Bet]]="","",IF(Table13[[#This Row],[Nat Best Ret]]="",(Table13[[#This Row],[Nat Best Bet]]*-1),J107-I107))</f>
        <v>416</v>
      </c>
    </row>
    <row r="108" spans="1:11" x14ac:dyDescent="0.25">
      <c r="A108" s="50">
        <v>45200</v>
      </c>
      <c r="B108" s="46">
        <v>0.65277777777777779</v>
      </c>
      <c r="C108" s="47" t="s">
        <v>21</v>
      </c>
      <c r="D108" s="48">
        <v>5</v>
      </c>
      <c r="E108" s="47">
        <v>2</v>
      </c>
      <c r="F108" s="47" t="s">
        <v>150</v>
      </c>
      <c r="G108" s="47"/>
      <c r="H108" s="49"/>
      <c r="I108" s="45">
        <v>200</v>
      </c>
      <c r="J108" s="45" t="str">
        <f>IF(Table13[[#This Row],[Nat Best Bet]]="","",IF(Table13[[#This Row],[Div]]="","",I108*Table13[[#This Row],[Div]]))</f>
        <v/>
      </c>
      <c r="K108" s="45">
        <f>IF(Table13[[#This Row],[Nat Best Bet]]="","",IF(Table13[[#This Row],[Nat Best Ret]]="",(Table13[[#This Row],[Nat Best Bet]]*-1),J108-I108))</f>
        <v>-200</v>
      </c>
    </row>
    <row r="109" spans="1:11" x14ac:dyDescent="0.25">
      <c r="A109" s="50">
        <v>45200</v>
      </c>
      <c r="B109" s="46">
        <v>0.67708333333333337</v>
      </c>
      <c r="C109" s="47" t="s">
        <v>21</v>
      </c>
      <c r="D109" s="48">
        <v>6</v>
      </c>
      <c r="E109" s="47">
        <v>1</v>
      </c>
      <c r="F109" s="47" t="s">
        <v>395</v>
      </c>
      <c r="G109" s="47" t="s">
        <v>12</v>
      </c>
      <c r="H109" s="49">
        <v>1.4</v>
      </c>
      <c r="I109" s="45">
        <v>130</v>
      </c>
      <c r="J109" s="45">
        <f>IF(Table13[[#This Row],[Nat Best Bet]]="","",IF(Table13[[#This Row],[Div]]="","",I109*Table13[[#This Row],[Div]]))</f>
        <v>182</v>
      </c>
      <c r="K109" s="45">
        <f>IF(Table13[[#This Row],[Nat Best Bet]]="","",IF(Table13[[#This Row],[Nat Best Ret]]="",(Table13[[#This Row],[Nat Best Bet]]*-1),J109-I109))</f>
        <v>52</v>
      </c>
    </row>
    <row r="110" spans="1:11" x14ac:dyDescent="0.25">
      <c r="A110" s="50">
        <v>45200</v>
      </c>
      <c r="B110" s="46">
        <v>0.70138888888888884</v>
      </c>
      <c r="C110" s="47" t="s">
        <v>21</v>
      </c>
      <c r="D110" s="48">
        <v>7</v>
      </c>
      <c r="E110" s="47">
        <v>10</v>
      </c>
      <c r="F110" s="47" t="s">
        <v>396</v>
      </c>
      <c r="G110" s="47" t="s">
        <v>12</v>
      </c>
      <c r="H110" s="49">
        <v>5.5</v>
      </c>
      <c r="I110" s="45">
        <v>130</v>
      </c>
      <c r="J110" s="45">
        <f>IF(Table13[[#This Row],[Nat Best Bet]]="","",IF(Table13[[#This Row],[Div]]="","",I110*Table13[[#This Row],[Div]]))</f>
        <v>715</v>
      </c>
      <c r="K110" s="45">
        <f>IF(Table13[[#This Row],[Nat Best Bet]]="","",IF(Table13[[#This Row],[Nat Best Ret]]="",(Table13[[#This Row],[Nat Best Bet]]*-1),J110-I110))</f>
        <v>585</v>
      </c>
    </row>
    <row r="111" spans="1:11" x14ac:dyDescent="0.25">
      <c r="A111" s="50">
        <v>45200</v>
      </c>
      <c r="B111" s="46">
        <v>0.72569444444444453</v>
      </c>
      <c r="C111" s="47" t="s">
        <v>21</v>
      </c>
      <c r="D111" s="48">
        <v>8</v>
      </c>
      <c r="E111" s="47">
        <v>11</v>
      </c>
      <c r="F111" s="47" t="s">
        <v>118</v>
      </c>
      <c r="G111" s="47" t="s">
        <v>12</v>
      </c>
      <c r="H111" s="49">
        <v>2.8</v>
      </c>
      <c r="I111" s="45">
        <v>200</v>
      </c>
      <c r="J111" s="45">
        <f>IF(Table13[[#This Row],[Nat Best Bet]]="","",IF(Table13[[#This Row],[Div]]="","",I111*Table13[[#This Row],[Div]]))</f>
        <v>560</v>
      </c>
      <c r="K111" s="45">
        <f>IF(Table13[[#This Row],[Nat Best Bet]]="","",IF(Table13[[#This Row],[Nat Best Ret]]="",(Table13[[#This Row],[Nat Best Bet]]*-1),J111-I111))</f>
        <v>360</v>
      </c>
    </row>
    <row r="112" spans="1:11" x14ac:dyDescent="0.25">
      <c r="A112" s="50">
        <v>45206</v>
      </c>
      <c r="B112" s="46">
        <v>0.53333333333333333</v>
      </c>
      <c r="C112" s="47" t="s">
        <v>19</v>
      </c>
      <c r="D112" s="48">
        <v>1</v>
      </c>
      <c r="E112" s="47">
        <v>2</v>
      </c>
      <c r="F112" s="47" t="s">
        <v>52</v>
      </c>
      <c r="G112" s="47" t="s">
        <v>12</v>
      </c>
      <c r="H112" s="49">
        <v>2.1</v>
      </c>
      <c r="I112" s="45">
        <v>110</v>
      </c>
      <c r="J112" s="45">
        <f>IF(Table13[[#This Row],[Nat Best Bet]]="","",IF(Table13[[#This Row],[Div]]="","",I112*Table13[[#This Row],[Div]]))</f>
        <v>231</v>
      </c>
      <c r="K112" s="45">
        <f>IF(Table13[[#This Row],[Nat Best Bet]]="","",IF(Table13[[#This Row],[Nat Best Ret]]="",(Table13[[#This Row],[Nat Best Bet]]*-1),J112-I112))</f>
        <v>121</v>
      </c>
    </row>
    <row r="113" spans="1:11" x14ac:dyDescent="0.25">
      <c r="A113" s="50">
        <v>45206</v>
      </c>
      <c r="B113" s="46">
        <v>0.5625</v>
      </c>
      <c r="C113" s="47" t="s">
        <v>15</v>
      </c>
      <c r="D113" s="48">
        <v>3</v>
      </c>
      <c r="E113" s="47">
        <v>6</v>
      </c>
      <c r="F113" s="47" t="s">
        <v>397</v>
      </c>
      <c r="G113" s="47" t="s">
        <v>12</v>
      </c>
      <c r="H113" s="49">
        <v>4.5999999999999996</v>
      </c>
      <c r="I113" s="45">
        <v>130</v>
      </c>
      <c r="J113" s="45">
        <f>IF(Table13[[#This Row],[Nat Best Bet]]="","",IF(Table13[[#This Row],[Div]]="","",I113*Table13[[#This Row],[Div]]))</f>
        <v>598</v>
      </c>
      <c r="K113" s="45">
        <f>IF(Table13[[#This Row],[Nat Best Bet]]="","",IF(Table13[[#This Row],[Nat Best Ret]]="",(Table13[[#This Row],[Nat Best Bet]]*-1),J113-I113))</f>
        <v>468</v>
      </c>
    </row>
    <row r="114" spans="1:11" x14ac:dyDescent="0.25">
      <c r="A114" s="50">
        <v>45206</v>
      </c>
      <c r="B114" s="46">
        <v>0.58194444444444449</v>
      </c>
      <c r="C114" s="47" t="s">
        <v>19</v>
      </c>
      <c r="D114" s="48">
        <v>3</v>
      </c>
      <c r="E114" s="47">
        <v>4</v>
      </c>
      <c r="F114" s="47" t="s">
        <v>246</v>
      </c>
      <c r="G114" s="47" t="s">
        <v>16</v>
      </c>
      <c r="H114" s="49"/>
      <c r="I114" s="45">
        <v>110</v>
      </c>
      <c r="J114" s="45" t="str">
        <f>IF(Table13[[#This Row],[Nat Best Bet]]="","",IF(Table13[[#This Row],[Div]]="","",I114*Table13[[#This Row],[Div]]))</f>
        <v/>
      </c>
      <c r="K114" s="45">
        <f>IF(Table13[[#This Row],[Nat Best Bet]]="","",IF(Table13[[#This Row],[Nat Best Ret]]="",(Table13[[#This Row],[Nat Best Bet]]*-1),J114-I114))</f>
        <v>-110</v>
      </c>
    </row>
    <row r="115" spans="1:11" x14ac:dyDescent="0.25">
      <c r="A115" s="50">
        <v>45206</v>
      </c>
      <c r="B115" s="46">
        <v>0.60069444444444442</v>
      </c>
      <c r="C115" s="47" t="s">
        <v>17</v>
      </c>
      <c r="D115" s="48">
        <v>4</v>
      </c>
      <c r="E115" s="47">
        <v>10</v>
      </c>
      <c r="F115" s="47" t="s">
        <v>490</v>
      </c>
      <c r="G115" s="47"/>
      <c r="H115" s="49"/>
      <c r="I115" s="45">
        <v>130</v>
      </c>
      <c r="J115" s="45" t="str">
        <f>IF(Table13[[#This Row],[Nat Best Bet]]="","",IF(Table13[[#This Row],[Div]]="","",I115*Table13[[#This Row],[Div]]))</f>
        <v/>
      </c>
      <c r="K115" s="45">
        <f>IF(Table13[[#This Row],[Nat Best Bet]]="","",IF(Table13[[#This Row],[Nat Best Ret]]="",(Table13[[#This Row],[Nat Best Bet]]*-1),J115-I115))</f>
        <v>-130</v>
      </c>
    </row>
    <row r="116" spans="1:11" x14ac:dyDescent="0.25">
      <c r="A116" s="50">
        <v>45206</v>
      </c>
      <c r="B116" s="46">
        <v>0.63055555555555554</v>
      </c>
      <c r="C116" s="47" t="s">
        <v>19</v>
      </c>
      <c r="D116" s="48">
        <v>5</v>
      </c>
      <c r="E116" s="47">
        <v>5</v>
      </c>
      <c r="F116" s="47" t="s">
        <v>526</v>
      </c>
      <c r="G116" s="47" t="s">
        <v>16</v>
      </c>
      <c r="H116" s="49"/>
      <c r="I116" s="45">
        <v>110</v>
      </c>
      <c r="J116" s="45" t="str">
        <f>IF(Table13[[#This Row],[Nat Best Bet]]="","",IF(Table13[[#This Row],[Div]]="","",I116*Table13[[#This Row],[Div]]))</f>
        <v/>
      </c>
      <c r="K116" s="45">
        <f>IF(Table13[[#This Row],[Nat Best Bet]]="","",IF(Table13[[#This Row],[Nat Best Ret]]="",(Table13[[#This Row],[Nat Best Bet]]*-1),J116-I116))</f>
        <v>-110</v>
      </c>
    </row>
    <row r="117" spans="1:11" x14ac:dyDescent="0.25">
      <c r="A117" s="50">
        <v>45206</v>
      </c>
      <c r="B117" s="46">
        <v>0.67361111111111116</v>
      </c>
      <c r="C117" s="47" t="s">
        <v>17</v>
      </c>
      <c r="D117" s="48">
        <v>7</v>
      </c>
      <c r="E117" s="47">
        <v>11</v>
      </c>
      <c r="F117" s="47" t="s">
        <v>284</v>
      </c>
      <c r="G117" s="47" t="s">
        <v>12</v>
      </c>
      <c r="H117" s="49">
        <v>3.9</v>
      </c>
      <c r="I117" s="45">
        <v>150</v>
      </c>
      <c r="J117" s="45">
        <f>IF(Table13[[#This Row],[Nat Best Bet]]="","",IF(Table13[[#This Row],[Div]]="","",I117*Table13[[#This Row],[Div]]))</f>
        <v>585</v>
      </c>
      <c r="K117" s="45">
        <f>IF(Table13[[#This Row],[Nat Best Bet]]="","",IF(Table13[[#This Row],[Nat Best Ret]]="",(Table13[[#This Row],[Nat Best Bet]]*-1),J117-I117))</f>
        <v>435</v>
      </c>
    </row>
    <row r="118" spans="1:11" x14ac:dyDescent="0.25">
      <c r="A118" s="50">
        <v>45206</v>
      </c>
      <c r="B118" s="46">
        <v>0.71180555555555547</v>
      </c>
      <c r="C118" s="47" t="s">
        <v>15</v>
      </c>
      <c r="D118" s="48">
        <v>9</v>
      </c>
      <c r="E118" s="47">
        <v>2</v>
      </c>
      <c r="F118" s="47" t="s">
        <v>398</v>
      </c>
      <c r="G118" s="47" t="s">
        <v>12</v>
      </c>
      <c r="H118" s="49">
        <v>2.7</v>
      </c>
      <c r="I118" s="45">
        <v>130</v>
      </c>
      <c r="J118" s="45">
        <f>IF(Table13[[#This Row],[Nat Best Bet]]="","",IF(Table13[[#This Row],[Div]]="","",I118*Table13[[#This Row],[Div]]))</f>
        <v>351</v>
      </c>
      <c r="K118" s="45">
        <f>IF(Table13[[#This Row],[Nat Best Bet]]="","",IF(Table13[[#This Row],[Nat Best Ret]]="",(Table13[[#This Row],[Nat Best Bet]]*-1),J118-I118))</f>
        <v>221</v>
      </c>
    </row>
    <row r="119" spans="1:11" x14ac:dyDescent="0.25">
      <c r="A119" s="50">
        <v>45206</v>
      </c>
      <c r="B119" s="46">
        <v>0.73125000000000007</v>
      </c>
      <c r="C119" s="47" t="s">
        <v>19</v>
      </c>
      <c r="D119" s="48">
        <v>9</v>
      </c>
      <c r="E119" s="47">
        <v>12</v>
      </c>
      <c r="F119" s="47" t="s">
        <v>155</v>
      </c>
      <c r="G119" s="47" t="s">
        <v>12</v>
      </c>
      <c r="H119" s="49">
        <v>4.2</v>
      </c>
      <c r="I119" s="45">
        <v>110</v>
      </c>
      <c r="J119" s="45">
        <f>IF(Table13[[#This Row],[Nat Best Bet]]="","",IF(Table13[[#This Row],[Div]]="","",I119*Table13[[#This Row],[Div]]))</f>
        <v>462</v>
      </c>
      <c r="K119" s="45">
        <f>IF(Table13[[#This Row],[Nat Best Bet]]="","",IF(Table13[[#This Row],[Nat Best Ret]]="",(Table13[[#This Row],[Nat Best Bet]]*-1),J119-I119))</f>
        <v>352</v>
      </c>
    </row>
    <row r="120" spans="1:11" x14ac:dyDescent="0.25">
      <c r="A120" s="50">
        <v>45213</v>
      </c>
      <c r="B120" s="46">
        <v>0.52083333333333337</v>
      </c>
      <c r="C120" s="47" t="s">
        <v>13</v>
      </c>
      <c r="D120" s="48">
        <v>1</v>
      </c>
      <c r="E120" s="47">
        <v>3</v>
      </c>
      <c r="F120" s="47" t="s">
        <v>285</v>
      </c>
      <c r="G120" s="47" t="s">
        <v>16</v>
      </c>
      <c r="H120" s="49"/>
      <c r="I120" s="45">
        <v>150</v>
      </c>
      <c r="J120" s="45" t="str">
        <f>IF(Table13[[#This Row],[Nat Best Bet]]="","",IF(Table13[[#This Row],[Div]]="","",I120*Table13[[#This Row],[Div]]))</f>
        <v/>
      </c>
      <c r="K120" s="45">
        <f>IF(Table13[[#This Row],[Nat Best Bet]]="","",IF(Table13[[#This Row],[Nat Best Ret]]="",(Table13[[#This Row],[Nat Best Bet]]*-1),J120-I120))</f>
        <v>-150</v>
      </c>
    </row>
    <row r="121" spans="1:11" x14ac:dyDescent="0.25">
      <c r="A121" s="50">
        <v>45213</v>
      </c>
      <c r="B121" s="46">
        <v>0.52638888888888891</v>
      </c>
      <c r="C121" s="47" t="s">
        <v>19</v>
      </c>
      <c r="D121" s="48">
        <v>1</v>
      </c>
      <c r="E121" s="47">
        <v>6</v>
      </c>
      <c r="F121" s="47" t="s">
        <v>247</v>
      </c>
      <c r="G121" s="47" t="s">
        <v>12</v>
      </c>
      <c r="H121" s="49">
        <v>2.2999999999999998</v>
      </c>
      <c r="I121" s="45">
        <v>110</v>
      </c>
      <c r="J121" s="45">
        <f>IF(Table13[[#This Row],[Nat Best Bet]]="","",IF(Table13[[#This Row],[Div]]="","",I121*Table13[[#This Row],[Div]]))</f>
        <v>252.99999999999997</v>
      </c>
      <c r="K121" s="45">
        <f>IF(Table13[[#This Row],[Nat Best Bet]]="","",IF(Table13[[#This Row],[Nat Best Ret]]="",(Table13[[#This Row],[Nat Best Bet]]*-1),J121-I121))</f>
        <v>142.99999999999997</v>
      </c>
    </row>
    <row r="122" spans="1:11" x14ac:dyDescent="0.25">
      <c r="A122" s="50">
        <v>45213</v>
      </c>
      <c r="B122" s="46">
        <v>0.59375</v>
      </c>
      <c r="C122" s="47" t="s">
        <v>13</v>
      </c>
      <c r="D122" s="48">
        <v>4</v>
      </c>
      <c r="E122" s="47">
        <v>3</v>
      </c>
      <c r="F122" s="47" t="s">
        <v>491</v>
      </c>
      <c r="G122" s="47" t="s">
        <v>16</v>
      </c>
      <c r="H122" s="49"/>
      <c r="I122" s="45">
        <v>130</v>
      </c>
      <c r="J122" s="45" t="str">
        <f>IF(Table13[[#This Row],[Nat Best Bet]]="","",IF(Table13[[#This Row],[Div]]="","",I122*Table13[[#This Row],[Div]]))</f>
        <v/>
      </c>
      <c r="K122" s="45">
        <f>IF(Table13[[#This Row],[Nat Best Bet]]="","",IF(Table13[[#This Row],[Nat Best Ret]]="",(Table13[[#This Row],[Nat Best Bet]]*-1),J122-I122))</f>
        <v>-130</v>
      </c>
    </row>
    <row r="123" spans="1:11" x14ac:dyDescent="0.25">
      <c r="A123" s="50">
        <v>45213</v>
      </c>
      <c r="B123" s="46">
        <v>0.59930555555555554</v>
      </c>
      <c r="C123" s="47" t="s">
        <v>19</v>
      </c>
      <c r="D123" s="48">
        <v>4</v>
      </c>
      <c r="E123" s="47">
        <v>8</v>
      </c>
      <c r="F123" s="47" t="s">
        <v>105</v>
      </c>
      <c r="G123" s="47"/>
      <c r="H123" s="49"/>
      <c r="I123" s="45">
        <v>110</v>
      </c>
      <c r="J123" s="45" t="str">
        <f>IF(Table13[[#This Row],[Nat Best Bet]]="","",IF(Table13[[#This Row],[Div]]="","",I123*Table13[[#This Row],[Div]]))</f>
        <v/>
      </c>
      <c r="K123" s="45">
        <f>IF(Table13[[#This Row],[Nat Best Bet]]="","",IF(Table13[[#This Row],[Nat Best Ret]]="",(Table13[[#This Row],[Nat Best Bet]]*-1),J123-I123))</f>
        <v>-110</v>
      </c>
    </row>
    <row r="124" spans="1:11" x14ac:dyDescent="0.25">
      <c r="A124" s="50">
        <v>45213</v>
      </c>
      <c r="B124" s="46">
        <v>0.60763888888888895</v>
      </c>
      <c r="C124" s="47" t="s">
        <v>18</v>
      </c>
      <c r="D124" s="48">
        <v>5</v>
      </c>
      <c r="E124" s="47">
        <v>7</v>
      </c>
      <c r="F124" s="47" t="s">
        <v>229</v>
      </c>
      <c r="G124" s="47" t="s">
        <v>12</v>
      </c>
      <c r="H124" s="49">
        <v>2.2000000000000002</v>
      </c>
      <c r="I124" s="45">
        <v>200</v>
      </c>
      <c r="J124" s="45">
        <f>IF(Table13[[#This Row],[Nat Best Bet]]="","",IF(Table13[[#This Row],[Div]]="","",I124*Table13[[#This Row],[Div]]))</f>
        <v>440.00000000000006</v>
      </c>
      <c r="K124" s="45">
        <f>IF(Table13[[#This Row],[Nat Best Bet]]="","",IF(Table13[[#This Row],[Nat Best Ret]]="",(Table13[[#This Row],[Nat Best Bet]]*-1),J124-I124))</f>
        <v>240.00000000000006</v>
      </c>
    </row>
    <row r="125" spans="1:11" x14ac:dyDescent="0.25">
      <c r="A125" s="50">
        <v>45213</v>
      </c>
      <c r="B125" s="46">
        <v>0.63194444444444442</v>
      </c>
      <c r="C125" s="47" t="s">
        <v>18</v>
      </c>
      <c r="D125" s="48">
        <v>6</v>
      </c>
      <c r="E125" s="47">
        <v>1</v>
      </c>
      <c r="F125" s="47" t="s">
        <v>102</v>
      </c>
      <c r="G125" s="47" t="s">
        <v>12</v>
      </c>
      <c r="H125" s="49">
        <v>5.5</v>
      </c>
      <c r="I125" s="45">
        <v>130</v>
      </c>
      <c r="J125" s="45">
        <f>IF(Table13[[#This Row],[Nat Best Bet]]="","",IF(Table13[[#This Row],[Div]]="","",I125*Table13[[#This Row],[Div]]))</f>
        <v>715</v>
      </c>
      <c r="K125" s="45">
        <f>IF(Table13[[#This Row],[Nat Best Bet]]="","",IF(Table13[[#This Row],[Nat Best Ret]]="",(Table13[[#This Row],[Nat Best Bet]]*-1),J125-I125))</f>
        <v>585</v>
      </c>
    </row>
    <row r="126" spans="1:11" x14ac:dyDescent="0.25">
      <c r="A126" s="50">
        <v>45213</v>
      </c>
      <c r="B126" s="46">
        <v>0.6479166666666667</v>
      </c>
      <c r="C126" s="47" t="s">
        <v>19</v>
      </c>
      <c r="D126" s="48">
        <v>6</v>
      </c>
      <c r="E126" s="47">
        <v>17</v>
      </c>
      <c r="F126" s="47" t="s">
        <v>527</v>
      </c>
      <c r="G126" s="47"/>
      <c r="H126" s="49"/>
      <c r="I126" s="45">
        <v>110</v>
      </c>
      <c r="J126" s="45" t="str">
        <f>IF(Table13[[#This Row],[Nat Best Bet]]="","",IF(Table13[[#This Row],[Div]]="","",I126*Table13[[#This Row],[Div]]))</f>
        <v/>
      </c>
      <c r="K126" s="45">
        <f>IF(Table13[[#This Row],[Nat Best Bet]]="","",IF(Table13[[#This Row],[Nat Best Ret]]="",(Table13[[#This Row],[Nat Best Bet]]*-1),J126-I126))</f>
        <v>-110</v>
      </c>
    </row>
    <row r="127" spans="1:11" x14ac:dyDescent="0.25">
      <c r="A127" s="50">
        <v>45213</v>
      </c>
      <c r="B127" s="46">
        <v>0.65625</v>
      </c>
      <c r="C127" s="47" t="s">
        <v>18</v>
      </c>
      <c r="D127" s="48">
        <v>7</v>
      </c>
      <c r="E127" s="47">
        <v>6</v>
      </c>
      <c r="F127" s="47" t="s">
        <v>248</v>
      </c>
      <c r="G127" s="47"/>
      <c r="H127" s="49"/>
      <c r="I127" s="45">
        <v>200</v>
      </c>
      <c r="J127" s="45" t="str">
        <f>IF(Table13[[#This Row],[Nat Best Bet]]="","",IF(Table13[[#This Row],[Div]]="","",I127*Table13[[#This Row],[Div]]))</f>
        <v/>
      </c>
      <c r="K127" s="45">
        <f>IF(Table13[[#This Row],[Nat Best Bet]]="","",IF(Table13[[#This Row],[Nat Best Ret]]="",(Table13[[#This Row],[Nat Best Bet]]*-1),J127-I127))</f>
        <v>-200</v>
      </c>
    </row>
    <row r="128" spans="1:11" x14ac:dyDescent="0.25">
      <c r="A128" s="50">
        <v>45213</v>
      </c>
      <c r="B128" s="46">
        <v>0.70972222222222225</v>
      </c>
      <c r="C128" s="47" t="s">
        <v>19</v>
      </c>
      <c r="D128" s="48">
        <v>8</v>
      </c>
      <c r="E128" s="47">
        <v>11</v>
      </c>
      <c r="F128" s="47" t="s">
        <v>237</v>
      </c>
      <c r="G128" s="47" t="s">
        <v>14</v>
      </c>
      <c r="H128" s="49"/>
      <c r="I128" s="45">
        <v>110</v>
      </c>
      <c r="J128" s="45" t="str">
        <f>IF(Table13[[#This Row],[Nat Best Bet]]="","",IF(Table13[[#This Row],[Div]]="","",I128*Table13[[#This Row],[Div]]))</f>
        <v/>
      </c>
      <c r="K128" s="45">
        <f>IF(Table13[[#This Row],[Nat Best Bet]]="","",IF(Table13[[#This Row],[Nat Best Ret]]="",(Table13[[#This Row],[Nat Best Bet]]*-1),J128-I128))</f>
        <v>-110</v>
      </c>
    </row>
    <row r="129" spans="1:11" x14ac:dyDescent="0.25">
      <c r="A129" s="50">
        <v>45213</v>
      </c>
      <c r="B129" s="46">
        <v>0.71527777777777779</v>
      </c>
      <c r="C129" s="47" t="s">
        <v>18</v>
      </c>
      <c r="D129" s="48">
        <v>9</v>
      </c>
      <c r="E129" s="47">
        <v>1</v>
      </c>
      <c r="F129" s="47" t="s">
        <v>399</v>
      </c>
      <c r="G129" s="47"/>
      <c r="H129" s="49"/>
      <c r="I129" s="45">
        <v>130</v>
      </c>
      <c r="J129" s="45" t="str">
        <f>IF(Table13[[#This Row],[Nat Best Bet]]="","",IF(Table13[[#This Row],[Div]]="","",I129*Table13[[#This Row],[Div]]))</f>
        <v/>
      </c>
      <c r="K129" s="45">
        <f>IF(Table13[[#This Row],[Nat Best Bet]]="","",IF(Table13[[#This Row],[Nat Best Ret]]="",(Table13[[#This Row],[Nat Best Bet]]*-1),J129-I129))</f>
        <v>-130</v>
      </c>
    </row>
    <row r="130" spans="1:11" x14ac:dyDescent="0.25">
      <c r="A130" s="50">
        <v>45213</v>
      </c>
      <c r="B130" s="46">
        <v>0.73819444444444438</v>
      </c>
      <c r="C130" s="47" t="s">
        <v>19</v>
      </c>
      <c r="D130" s="48">
        <v>9</v>
      </c>
      <c r="E130" s="47">
        <v>11</v>
      </c>
      <c r="F130" s="47" t="s">
        <v>143</v>
      </c>
      <c r="G130" s="47"/>
      <c r="H130" s="49"/>
      <c r="I130" s="45">
        <v>110</v>
      </c>
      <c r="J130" s="45" t="str">
        <f>IF(Table13[[#This Row],[Nat Best Bet]]="","",IF(Table13[[#This Row],[Div]]="","",I130*Table13[[#This Row],[Div]]))</f>
        <v/>
      </c>
      <c r="K130" s="45">
        <f>IF(Table13[[#This Row],[Nat Best Bet]]="","",IF(Table13[[#This Row],[Nat Best Ret]]="",(Table13[[#This Row],[Nat Best Bet]]*-1),J130-I130))</f>
        <v>-110</v>
      </c>
    </row>
    <row r="131" spans="1:11" x14ac:dyDescent="0.25">
      <c r="A131" s="50">
        <v>45220</v>
      </c>
      <c r="B131" s="46">
        <v>0.52986111111111112</v>
      </c>
      <c r="C131" s="47" t="s">
        <v>19</v>
      </c>
      <c r="D131" s="48">
        <v>1</v>
      </c>
      <c r="E131" s="47">
        <v>6</v>
      </c>
      <c r="F131" s="47" t="s">
        <v>72</v>
      </c>
      <c r="G131" s="47" t="s">
        <v>16</v>
      </c>
      <c r="H131" s="49"/>
      <c r="I131" s="45">
        <v>110</v>
      </c>
      <c r="J131" s="45" t="str">
        <f>IF(Table13[[#This Row],[Nat Best Bet]]="","",IF(Table13[[#This Row],[Div]]="","",I131*Table13[[#This Row],[Div]]))</f>
        <v/>
      </c>
      <c r="K131" s="45">
        <f>IF(Table13[[#This Row],[Nat Best Bet]]="","",IF(Table13[[#This Row],[Nat Best Ret]]="",(Table13[[#This Row],[Nat Best Bet]]*-1),J131-I131))</f>
        <v>-110</v>
      </c>
    </row>
    <row r="132" spans="1:11" x14ac:dyDescent="0.25">
      <c r="A132" s="50">
        <v>45220</v>
      </c>
      <c r="B132" s="46">
        <v>0.60763888888888895</v>
      </c>
      <c r="C132" s="47" t="s">
        <v>18</v>
      </c>
      <c r="D132" s="48">
        <v>5</v>
      </c>
      <c r="E132" s="47">
        <v>3</v>
      </c>
      <c r="F132" s="47" t="s">
        <v>370</v>
      </c>
      <c r="G132" s="47" t="s">
        <v>12</v>
      </c>
      <c r="H132" s="49">
        <v>5.5</v>
      </c>
      <c r="I132" s="45">
        <v>130</v>
      </c>
      <c r="J132" s="45">
        <f>IF(Table13[[#This Row],[Nat Best Bet]]="","",IF(Table13[[#This Row],[Div]]="","",I132*Table13[[#This Row],[Div]]))</f>
        <v>715</v>
      </c>
      <c r="K132" s="45">
        <f>IF(Table13[[#This Row],[Nat Best Bet]]="","",IF(Table13[[#This Row],[Nat Best Ret]]="",(Table13[[#This Row],[Nat Best Bet]]*-1),J132-I132))</f>
        <v>585</v>
      </c>
    </row>
    <row r="133" spans="1:11" x14ac:dyDescent="0.25">
      <c r="A133" s="50">
        <v>45220</v>
      </c>
      <c r="B133" s="46">
        <v>0.62152777777777779</v>
      </c>
      <c r="C133" s="47" t="s">
        <v>13</v>
      </c>
      <c r="D133" s="48">
        <v>5</v>
      </c>
      <c r="E133" s="47">
        <v>12</v>
      </c>
      <c r="F133" s="47" t="s">
        <v>156</v>
      </c>
      <c r="G133" s="47" t="s">
        <v>16</v>
      </c>
      <c r="H133" s="49"/>
      <c r="I133" s="45">
        <v>130</v>
      </c>
      <c r="J133" s="45" t="str">
        <f>IF(Table13[[#This Row],[Nat Best Bet]]="","",IF(Table13[[#This Row],[Div]]="","",I133*Table13[[#This Row],[Div]]))</f>
        <v/>
      </c>
      <c r="K133" s="45">
        <f>IF(Table13[[#This Row],[Nat Best Bet]]="","",IF(Table13[[#This Row],[Nat Best Ret]]="",(Table13[[#This Row],[Nat Best Bet]]*-1),J133-I133))</f>
        <v>-130</v>
      </c>
    </row>
    <row r="134" spans="1:11" x14ac:dyDescent="0.25">
      <c r="A134" s="50">
        <v>45220</v>
      </c>
      <c r="B134" s="46">
        <v>0.62847222222222221</v>
      </c>
      <c r="C134" s="47" t="s">
        <v>19</v>
      </c>
      <c r="D134" s="48">
        <v>5</v>
      </c>
      <c r="E134" s="47">
        <v>11</v>
      </c>
      <c r="F134" s="47" t="s">
        <v>528</v>
      </c>
      <c r="G134" s="47"/>
      <c r="H134" s="49"/>
      <c r="I134" s="45">
        <v>110</v>
      </c>
      <c r="J134" s="45" t="str">
        <f>IF(Table13[[#This Row],[Nat Best Bet]]="","",IF(Table13[[#This Row],[Div]]="","",I134*Table13[[#This Row],[Div]]))</f>
        <v/>
      </c>
      <c r="K134" s="45">
        <f>IF(Table13[[#This Row],[Nat Best Bet]]="","",IF(Table13[[#This Row],[Nat Best Ret]]="",(Table13[[#This Row],[Nat Best Bet]]*-1),J134-I134))</f>
        <v>-110</v>
      </c>
    </row>
    <row r="135" spans="1:11" x14ac:dyDescent="0.25">
      <c r="A135" s="50">
        <v>45220</v>
      </c>
      <c r="B135" s="46">
        <v>0.64930555555555558</v>
      </c>
      <c r="C135" s="47" t="s">
        <v>13</v>
      </c>
      <c r="D135" s="48">
        <v>6</v>
      </c>
      <c r="E135" s="47">
        <v>7</v>
      </c>
      <c r="F135" s="47" t="s">
        <v>486</v>
      </c>
      <c r="G135" s="47"/>
      <c r="H135" s="49"/>
      <c r="I135" s="45">
        <v>130</v>
      </c>
      <c r="J135" s="45" t="str">
        <f>IF(Table13[[#This Row],[Nat Best Bet]]="","",IF(Table13[[#This Row],[Div]]="","",I135*Table13[[#This Row],[Div]]))</f>
        <v/>
      </c>
      <c r="K135" s="45">
        <f>IF(Table13[[#This Row],[Nat Best Bet]]="","",IF(Table13[[#This Row],[Nat Best Ret]]="",(Table13[[#This Row],[Nat Best Bet]]*-1),J135-I135))</f>
        <v>-130</v>
      </c>
    </row>
    <row r="136" spans="1:11" x14ac:dyDescent="0.25">
      <c r="A136" s="50">
        <v>45220</v>
      </c>
      <c r="B136" s="46">
        <v>0.65486111111111112</v>
      </c>
      <c r="C136" s="47" t="s">
        <v>19</v>
      </c>
      <c r="D136" s="48">
        <v>6</v>
      </c>
      <c r="E136" s="47">
        <v>4</v>
      </c>
      <c r="F136" s="47" t="s">
        <v>529</v>
      </c>
      <c r="G136" s="47" t="s">
        <v>12</v>
      </c>
      <c r="H136" s="49">
        <v>2.7</v>
      </c>
      <c r="I136" s="45">
        <v>110</v>
      </c>
      <c r="J136" s="45">
        <f>IF(Table13[[#This Row],[Nat Best Bet]]="","",IF(Table13[[#This Row],[Div]]="","",I136*Table13[[#This Row],[Div]]))</f>
        <v>297</v>
      </c>
      <c r="K136" s="45">
        <f>IF(Table13[[#This Row],[Nat Best Bet]]="","",IF(Table13[[#This Row],[Nat Best Ret]]="",(Table13[[#This Row],[Nat Best Bet]]*-1),J136-I136))</f>
        <v>187</v>
      </c>
    </row>
    <row r="137" spans="1:11" x14ac:dyDescent="0.25">
      <c r="A137" s="50">
        <v>45220</v>
      </c>
      <c r="B137" s="46">
        <v>0.65972222222222221</v>
      </c>
      <c r="C137" s="47" t="s">
        <v>18</v>
      </c>
      <c r="D137" s="48">
        <v>7</v>
      </c>
      <c r="E137" s="47">
        <v>8</v>
      </c>
      <c r="F137" s="47" t="s">
        <v>400</v>
      </c>
      <c r="G137" s="47"/>
      <c r="H137" s="49"/>
      <c r="I137" s="45">
        <v>130</v>
      </c>
      <c r="J137" s="45" t="str">
        <f>IF(Table13[[#This Row],[Nat Best Bet]]="","",IF(Table13[[#This Row],[Div]]="","",I137*Table13[[#This Row],[Div]]))</f>
        <v/>
      </c>
      <c r="K137" s="45">
        <f>IF(Table13[[#This Row],[Nat Best Bet]]="","",IF(Table13[[#This Row],[Nat Best Ret]]="",(Table13[[#This Row],[Nat Best Bet]]*-1),J137-I137))</f>
        <v>-130</v>
      </c>
    </row>
    <row r="138" spans="1:11" x14ac:dyDescent="0.25">
      <c r="A138" s="50">
        <v>45220</v>
      </c>
      <c r="B138" s="46">
        <v>0.6875</v>
      </c>
      <c r="C138" s="47" t="s">
        <v>18</v>
      </c>
      <c r="D138" s="48">
        <v>8</v>
      </c>
      <c r="E138" s="47">
        <v>1</v>
      </c>
      <c r="F138" s="47" t="s">
        <v>373</v>
      </c>
      <c r="G138" s="47"/>
      <c r="H138" s="49"/>
      <c r="I138" s="45">
        <v>130</v>
      </c>
      <c r="J138" s="45" t="str">
        <f>IF(Table13[[#This Row],[Nat Best Bet]]="","",IF(Table13[[#This Row],[Div]]="","",I138*Table13[[#This Row],[Div]]))</f>
        <v/>
      </c>
      <c r="K138" s="45">
        <f>IF(Table13[[#This Row],[Nat Best Bet]]="","",IF(Table13[[#This Row],[Nat Best Ret]]="",(Table13[[#This Row],[Nat Best Bet]]*-1),J138-I138))</f>
        <v>-130</v>
      </c>
    </row>
    <row r="139" spans="1:11" x14ac:dyDescent="0.25">
      <c r="A139" s="50">
        <v>45220</v>
      </c>
      <c r="B139" s="46">
        <v>0.76388888888888884</v>
      </c>
      <c r="C139" s="47" t="s">
        <v>19</v>
      </c>
      <c r="D139" s="48">
        <v>10</v>
      </c>
      <c r="E139" s="47">
        <v>4</v>
      </c>
      <c r="F139" s="47" t="s">
        <v>530</v>
      </c>
      <c r="G139" s="47" t="s">
        <v>12</v>
      </c>
      <c r="H139" s="49">
        <v>3.6</v>
      </c>
      <c r="I139" s="45">
        <v>110</v>
      </c>
      <c r="J139" s="45">
        <f>IF(Table13[[#This Row],[Nat Best Bet]]="","",IF(Table13[[#This Row],[Div]]="","",I139*Table13[[#This Row],[Div]]))</f>
        <v>396</v>
      </c>
      <c r="K139" s="45">
        <f>IF(Table13[[#This Row],[Nat Best Bet]]="","",IF(Table13[[#This Row],[Nat Best Ret]]="",(Table13[[#This Row],[Nat Best Bet]]*-1),J139-I139))</f>
        <v>286</v>
      </c>
    </row>
    <row r="140" spans="1:11" x14ac:dyDescent="0.25">
      <c r="A140" s="50">
        <v>45227</v>
      </c>
      <c r="B140" s="46">
        <v>0.52638888888888891</v>
      </c>
      <c r="C140" s="47" t="s">
        <v>11</v>
      </c>
      <c r="D140" s="48">
        <v>1</v>
      </c>
      <c r="E140" s="47">
        <v>1</v>
      </c>
      <c r="F140" s="47" t="s">
        <v>531</v>
      </c>
      <c r="G140" s="47" t="s">
        <v>12</v>
      </c>
      <c r="H140" s="49">
        <v>5.5</v>
      </c>
      <c r="I140" s="45">
        <v>110</v>
      </c>
      <c r="J140" s="45">
        <f>IF(Table13[[#This Row],[Nat Best Bet]]="","",IF(Table13[[#This Row],[Div]]="","",I140*Table13[[#This Row],[Div]]))</f>
        <v>605</v>
      </c>
      <c r="K140" s="45">
        <f>IF(Table13[[#This Row],[Nat Best Bet]]="","",IF(Table13[[#This Row],[Nat Best Ret]]="",(Table13[[#This Row],[Nat Best Bet]]*-1),J140-I140))</f>
        <v>495</v>
      </c>
    </row>
    <row r="141" spans="1:11" x14ac:dyDescent="0.25">
      <c r="A141" s="50">
        <v>45227</v>
      </c>
      <c r="B141" s="46">
        <v>0.54513888888888895</v>
      </c>
      <c r="C141" s="47" t="s">
        <v>13</v>
      </c>
      <c r="D141" s="48">
        <v>2</v>
      </c>
      <c r="E141" s="47">
        <v>10</v>
      </c>
      <c r="F141" s="47" t="s">
        <v>158</v>
      </c>
      <c r="G141" s="47"/>
      <c r="H141" s="49"/>
      <c r="I141" s="45">
        <v>130</v>
      </c>
      <c r="J141" s="45" t="str">
        <f>IF(Table13[[#This Row],[Nat Best Bet]]="","",IF(Table13[[#This Row],[Div]]="","",I141*Table13[[#This Row],[Div]]))</f>
        <v/>
      </c>
      <c r="K141" s="45">
        <f>IF(Table13[[#This Row],[Nat Best Bet]]="","",IF(Table13[[#This Row],[Nat Best Ret]]="",(Table13[[#This Row],[Nat Best Bet]]*-1),J141-I141))</f>
        <v>-130</v>
      </c>
    </row>
    <row r="142" spans="1:11" x14ac:dyDescent="0.25">
      <c r="A142" s="50">
        <v>45227</v>
      </c>
      <c r="B142" s="46">
        <v>0.55069444444444449</v>
      </c>
      <c r="C142" s="47" t="s">
        <v>11</v>
      </c>
      <c r="D142" s="48">
        <v>2</v>
      </c>
      <c r="E142" s="47">
        <v>12</v>
      </c>
      <c r="F142" s="47" t="s">
        <v>249</v>
      </c>
      <c r="G142" s="47"/>
      <c r="H142" s="49"/>
      <c r="I142" s="45">
        <v>110</v>
      </c>
      <c r="J142" s="45" t="str">
        <f>IF(Table13[[#This Row],[Nat Best Bet]]="","",IF(Table13[[#This Row],[Div]]="","",I142*Table13[[#This Row],[Div]]))</f>
        <v/>
      </c>
      <c r="K142" s="45">
        <f>IF(Table13[[#This Row],[Nat Best Bet]]="","",IF(Table13[[#This Row],[Nat Best Ret]]="",(Table13[[#This Row],[Nat Best Bet]]*-1),J142-I142))</f>
        <v>-110</v>
      </c>
    </row>
    <row r="143" spans="1:11" x14ac:dyDescent="0.25">
      <c r="A143" s="50">
        <v>45227</v>
      </c>
      <c r="B143" s="46">
        <v>0.55555555555555558</v>
      </c>
      <c r="C143" s="47" t="s">
        <v>20</v>
      </c>
      <c r="D143" s="48">
        <v>3</v>
      </c>
      <c r="E143" s="47">
        <v>4</v>
      </c>
      <c r="F143" s="47" t="s">
        <v>170</v>
      </c>
      <c r="G143" s="47"/>
      <c r="H143" s="49"/>
      <c r="I143" s="45">
        <v>130</v>
      </c>
      <c r="J143" s="45" t="str">
        <f>IF(Table13[[#This Row],[Nat Best Bet]]="","",IF(Table13[[#This Row],[Div]]="","",I143*Table13[[#This Row],[Div]]))</f>
        <v/>
      </c>
      <c r="K143" s="45">
        <f>IF(Table13[[#This Row],[Nat Best Bet]]="","",IF(Table13[[#This Row],[Nat Best Ret]]="",(Table13[[#This Row],[Nat Best Bet]]*-1),J143-I143))</f>
        <v>-130</v>
      </c>
    </row>
    <row r="144" spans="1:11" x14ac:dyDescent="0.25">
      <c r="A144" s="50">
        <v>45227</v>
      </c>
      <c r="B144" s="46">
        <v>0.57986111111111105</v>
      </c>
      <c r="C144" s="47" t="s">
        <v>20</v>
      </c>
      <c r="D144" s="48">
        <v>4</v>
      </c>
      <c r="E144" s="47">
        <v>12</v>
      </c>
      <c r="F144" s="47" t="s">
        <v>401</v>
      </c>
      <c r="G144" s="47"/>
      <c r="H144" s="49"/>
      <c r="I144" s="45">
        <v>130</v>
      </c>
      <c r="J144" s="45" t="str">
        <f>IF(Table13[[#This Row],[Nat Best Bet]]="","",IF(Table13[[#This Row],[Div]]="","",I144*Table13[[#This Row],[Div]]))</f>
        <v/>
      </c>
      <c r="K144" s="45">
        <f>IF(Table13[[#This Row],[Nat Best Bet]]="","",IF(Table13[[#This Row],[Nat Best Ret]]="",(Table13[[#This Row],[Nat Best Bet]]*-1),J144-I144))</f>
        <v>-130</v>
      </c>
    </row>
    <row r="145" spans="1:11" x14ac:dyDescent="0.25">
      <c r="A145" s="50">
        <v>45227</v>
      </c>
      <c r="B145" s="46">
        <v>0.62361111111111112</v>
      </c>
      <c r="C145" s="47" t="s">
        <v>11</v>
      </c>
      <c r="D145" s="48">
        <v>5</v>
      </c>
      <c r="E145" s="47">
        <v>1</v>
      </c>
      <c r="F145" s="47" t="s">
        <v>138</v>
      </c>
      <c r="G145" s="47" t="s">
        <v>14</v>
      </c>
      <c r="H145" s="49"/>
      <c r="I145" s="45">
        <v>110</v>
      </c>
      <c r="J145" s="45" t="str">
        <f>IF(Table13[[#This Row],[Nat Best Bet]]="","",IF(Table13[[#This Row],[Div]]="","",I145*Table13[[#This Row],[Div]]))</f>
        <v/>
      </c>
      <c r="K145" s="45">
        <f>IF(Table13[[#This Row],[Nat Best Bet]]="","",IF(Table13[[#This Row],[Nat Best Ret]]="",(Table13[[#This Row],[Nat Best Bet]]*-1),J145-I145))</f>
        <v>-110</v>
      </c>
    </row>
    <row r="146" spans="1:11" x14ac:dyDescent="0.25">
      <c r="A146" s="50">
        <v>45227</v>
      </c>
      <c r="B146" s="46">
        <v>0.66666666666666663</v>
      </c>
      <c r="C146" s="47" t="s">
        <v>13</v>
      </c>
      <c r="D146" s="48">
        <v>7</v>
      </c>
      <c r="E146" s="47">
        <v>2</v>
      </c>
      <c r="F146" s="47" t="s">
        <v>491</v>
      </c>
      <c r="G146" s="47" t="s">
        <v>12</v>
      </c>
      <c r="H146" s="49">
        <v>2.5</v>
      </c>
      <c r="I146" s="45">
        <v>130</v>
      </c>
      <c r="J146" s="45">
        <f>IF(Table13[[#This Row],[Nat Best Bet]]="","",IF(Table13[[#This Row],[Div]]="","",I146*Table13[[#This Row],[Div]]))</f>
        <v>325</v>
      </c>
      <c r="K146" s="45">
        <f>IF(Table13[[#This Row],[Nat Best Bet]]="","",IF(Table13[[#This Row],[Nat Best Ret]]="",(Table13[[#This Row],[Nat Best Bet]]*-1),J146-I146))</f>
        <v>195</v>
      </c>
    </row>
    <row r="147" spans="1:11" x14ac:dyDescent="0.25">
      <c r="A147" s="50">
        <v>45227</v>
      </c>
      <c r="B147" s="46">
        <v>0.70624999999999993</v>
      </c>
      <c r="C147" s="47" t="s">
        <v>11</v>
      </c>
      <c r="D147" s="48">
        <v>8</v>
      </c>
      <c r="E147" s="47">
        <v>3</v>
      </c>
      <c r="F147" s="47" t="s">
        <v>155</v>
      </c>
      <c r="G147" s="47" t="s">
        <v>12</v>
      </c>
      <c r="H147" s="49">
        <v>2.4500000000000002</v>
      </c>
      <c r="I147" s="45">
        <v>110</v>
      </c>
      <c r="J147" s="45">
        <f>IF(Table13[[#This Row],[Nat Best Bet]]="","",IF(Table13[[#This Row],[Div]]="","",I147*Table13[[#This Row],[Div]]))</f>
        <v>269.5</v>
      </c>
      <c r="K147" s="45">
        <f>IF(Table13[[#This Row],[Nat Best Bet]]="","",IF(Table13[[#This Row],[Nat Best Ret]]="",(Table13[[#This Row],[Nat Best Bet]]*-1),J147-I147))</f>
        <v>159.5</v>
      </c>
    </row>
    <row r="148" spans="1:11" x14ac:dyDescent="0.25">
      <c r="A148" s="50">
        <v>45227</v>
      </c>
      <c r="B148" s="46">
        <v>0.73749999999999993</v>
      </c>
      <c r="C148" s="47" t="s">
        <v>11</v>
      </c>
      <c r="D148" s="48">
        <v>9</v>
      </c>
      <c r="E148" s="47">
        <v>11</v>
      </c>
      <c r="F148" s="47" t="s">
        <v>250</v>
      </c>
      <c r="G148" s="47" t="s">
        <v>12</v>
      </c>
      <c r="H148" s="49">
        <v>1.75</v>
      </c>
      <c r="I148" s="45">
        <v>110</v>
      </c>
      <c r="J148" s="45">
        <f>IF(Table13[[#This Row],[Nat Best Bet]]="","",IF(Table13[[#This Row],[Div]]="","",I148*Table13[[#This Row],[Div]]))</f>
        <v>192.5</v>
      </c>
      <c r="K148" s="45">
        <f>IF(Table13[[#This Row],[Nat Best Bet]]="","",IF(Table13[[#This Row],[Nat Best Ret]]="",(Table13[[#This Row],[Nat Best Bet]]*-1),J148-I148))</f>
        <v>82.5</v>
      </c>
    </row>
    <row r="149" spans="1:11" x14ac:dyDescent="0.25">
      <c r="A149" s="50">
        <v>45227</v>
      </c>
      <c r="B149" s="46">
        <v>0.74305555555555547</v>
      </c>
      <c r="C149" s="47" t="s">
        <v>20</v>
      </c>
      <c r="D149" s="48">
        <v>10</v>
      </c>
      <c r="E149" s="47">
        <v>3</v>
      </c>
      <c r="F149" s="47" t="s">
        <v>402</v>
      </c>
      <c r="G149" s="47" t="s">
        <v>12</v>
      </c>
      <c r="H149" s="49">
        <v>3.2</v>
      </c>
      <c r="I149" s="45">
        <v>130</v>
      </c>
      <c r="J149" s="45">
        <f>IF(Table13[[#This Row],[Nat Best Bet]]="","",IF(Table13[[#This Row],[Div]]="","",I149*Table13[[#This Row],[Div]]))</f>
        <v>416</v>
      </c>
      <c r="K149" s="45">
        <f>IF(Table13[[#This Row],[Nat Best Bet]]="","",IF(Table13[[#This Row],[Nat Best Ret]]="",(Table13[[#This Row],[Nat Best Bet]]*-1),J149-I149))</f>
        <v>286</v>
      </c>
    </row>
    <row r="150" spans="1:11" x14ac:dyDescent="0.25">
      <c r="A150" s="50">
        <v>45234</v>
      </c>
      <c r="B150" s="46">
        <v>0.53125</v>
      </c>
      <c r="C150" s="47" t="s">
        <v>17</v>
      </c>
      <c r="D150" s="48">
        <v>2</v>
      </c>
      <c r="E150" s="47">
        <v>1</v>
      </c>
      <c r="F150" s="47" t="s">
        <v>209</v>
      </c>
      <c r="G150" s="47"/>
      <c r="H150" s="49"/>
      <c r="I150" s="45">
        <v>150</v>
      </c>
      <c r="J150" s="45" t="str">
        <f>IF(Table13[[#This Row],[Nat Best Bet]]="","",IF(Table13[[#This Row],[Div]]="","",I150*Table13[[#This Row],[Div]]))</f>
        <v/>
      </c>
      <c r="K150" s="45">
        <f>IF(Table13[[#This Row],[Nat Best Bet]]="","",IF(Table13[[#This Row],[Nat Best Ret]]="",(Table13[[#This Row],[Nat Best Bet]]*-1),J150-I150))</f>
        <v>-150</v>
      </c>
    </row>
    <row r="151" spans="1:11" x14ac:dyDescent="0.25">
      <c r="A151" s="50">
        <v>45234</v>
      </c>
      <c r="B151" s="46">
        <v>0.61111111111111105</v>
      </c>
      <c r="C151" s="47" t="s">
        <v>17</v>
      </c>
      <c r="D151" s="48">
        <v>5</v>
      </c>
      <c r="E151" s="47">
        <v>5</v>
      </c>
      <c r="F151" s="47" t="s">
        <v>159</v>
      </c>
      <c r="G151" s="47"/>
      <c r="H151" s="49"/>
      <c r="I151" s="45">
        <v>150</v>
      </c>
      <c r="J151" s="45" t="str">
        <f>IF(Table13[[#This Row],[Nat Best Bet]]="","",IF(Table13[[#This Row],[Div]]="","",I151*Table13[[#This Row],[Div]]))</f>
        <v/>
      </c>
      <c r="K151" s="45">
        <f>IF(Table13[[#This Row],[Nat Best Bet]]="","",IF(Table13[[#This Row],[Nat Best Ret]]="",(Table13[[#This Row],[Nat Best Bet]]*-1),J151-I151))</f>
        <v>-150</v>
      </c>
    </row>
    <row r="152" spans="1:11" x14ac:dyDescent="0.25">
      <c r="A152" s="50">
        <v>45234</v>
      </c>
      <c r="B152" s="46">
        <v>0.61805555555555558</v>
      </c>
      <c r="C152" s="47" t="s">
        <v>19</v>
      </c>
      <c r="D152" s="48">
        <v>3</v>
      </c>
      <c r="E152" s="47">
        <v>1</v>
      </c>
      <c r="F152" s="47" t="s">
        <v>165</v>
      </c>
      <c r="G152" s="47"/>
      <c r="H152" s="49"/>
      <c r="I152" s="45">
        <v>110</v>
      </c>
      <c r="J152" s="45" t="str">
        <f>IF(Table13[[#This Row],[Nat Best Bet]]="","",IF(Table13[[#This Row],[Div]]="","",I152*Table13[[#This Row],[Div]]))</f>
        <v/>
      </c>
      <c r="K152" s="45">
        <f>IF(Table13[[#This Row],[Nat Best Bet]]="","",IF(Table13[[#This Row],[Nat Best Ret]]="",(Table13[[#This Row],[Nat Best Bet]]*-1),J152-I152))</f>
        <v>-110</v>
      </c>
    </row>
    <row r="153" spans="1:11" x14ac:dyDescent="0.25">
      <c r="A153" s="50">
        <v>45234</v>
      </c>
      <c r="B153" s="46">
        <v>0.70347222222222217</v>
      </c>
      <c r="C153" s="47" t="s">
        <v>19</v>
      </c>
      <c r="D153" s="48">
        <v>6</v>
      </c>
      <c r="E153" s="47">
        <v>11</v>
      </c>
      <c r="F153" s="47" t="s">
        <v>532</v>
      </c>
      <c r="G153" s="47"/>
      <c r="H153" s="49"/>
      <c r="I153" s="45">
        <v>110</v>
      </c>
      <c r="J153" s="45" t="str">
        <f>IF(Table13[[#This Row],[Nat Best Bet]]="","",IF(Table13[[#This Row],[Div]]="","",I153*Table13[[#This Row],[Div]]))</f>
        <v/>
      </c>
      <c r="K153" s="45">
        <f>IF(Table13[[#This Row],[Nat Best Bet]]="","",IF(Table13[[#This Row],[Nat Best Ret]]="",(Table13[[#This Row],[Nat Best Bet]]*-1),J153-I153))</f>
        <v>-110</v>
      </c>
    </row>
    <row r="154" spans="1:11" x14ac:dyDescent="0.25">
      <c r="A154" s="50">
        <v>45234</v>
      </c>
      <c r="B154" s="46">
        <v>0.74652777777777779</v>
      </c>
      <c r="C154" s="47" t="s">
        <v>17</v>
      </c>
      <c r="D154" s="48">
        <v>10</v>
      </c>
      <c r="E154" s="47">
        <v>8</v>
      </c>
      <c r="F154" s="47" t="s">
        <v>486</v>
      </c>
      <c r="G154" s="47" t="s">
        <v>16</v>
      </c>
      <c r="H154" s="49"/>
      <c r="I154" s="45">
        <v>130</v>
      </c>
      <c r="J154" s="45" t="str">
        <f>IF(Table13[[#This Row],[Nat Best Bet]]="","",IF(Table13[[#This Row],[Div]]="","",I154*Table13[[#This Row],[Div]]))</f>
        <v/>
      </c>
      <c r="K154" s="45">
        <f>IF(Table13[[#This Row],[Nat Best Bet]]="","",IF(Table13[[#This Row],[Nat Best Ret]]="",(Table13[[#This Row],[Nat Best Bet]]*-1),J154-I154))</f>
        <v>-130</v>
      </c>
    </row>
    <row r="155" spans="1:11" x14ac:dyDescent="0.25">
      <c r="A155" s="50">
        <v>45234</v>
      </c>
      <c r="B155" s="46">
        <v>0.75694444444444453</v>
      </c>
      <c r="C155" s="47" t="s">
        <v>19</v>
      </c>
      <c r="D155" s="48">
        <v>8</v>
      </c>
      <c r="E155" s="47">
        <v>8</v>
      </c>
      <c r="F155" s="47" t="s">
        <v>533</v>
      </c>
      <c r="G155" s="47" t="s">
        <v>12</v>
      </c>
      <c r="H155" s="49">
        <v>2.2999999999999998</v>
      </c>
      <c r="I155" s="45">
        <v>110</v>
      </c>
      <c r="J155" s="45">
        <f>IF(Table13[[#This Row],[Nat Best Bet]]="","",IF(Table13[[#This Row],[Div]]="","",I155*Table13[[#This Row],[Div]]))</f>
        <v>252.99999999999997</v>
      </c>
      <c r="K155" s="45">
        <f>IF(Table13[[#This Row],[Nat Best Bet]]="","",IF(Table13[[#This Row],[Nat Best Ret]]="",(Table13[[#This Row],[Nat Best Bet]]*-1),J155-I155))</f>
        <v>142.99999999999997</v>
      </c>
    </row>
    <row r="156" spans="1:11" x14ac:dyDescent="0.25">
      <c r="A156" s="50">
        <v>45234</v>
      </c>
      <c r="B156" s="46">
        <v>0.77777777777777779</v>
      </c>
      <c r="C156" s="47" t="s">
        <v>19</v>
      </c>
      <c r="D156" s="48">
        <v>9</v>
      </c>
      <c r="E156" s="47">
        <v>9</v>
      </c>
      <c r="F156" s="47" t="s">
        <v>237</v>
      </c>
      <c r="G156" s="47" t="s">
        <v>12</v>
      </c>
      <c r="H156" s="49">
        <v>10</v>
      </c>
      <c r="I156" s="45">
        <v>110</v>
      </c>
      <c r="J156" s="45">
        <f>IF(Table13[[#This Row],[Nat Best Bet]]="","",IF(Table13[[#This Row],[Div]]="","",I156*Table13[[#This Row],[Div]]))</f>
        <v>1100</v>
      </c>
      <c r="K156" s="45">
        <f>IF(Table13[[#This Row],[Nat Best Bet]]="","",IF(Table13[[#This Row],[Nat Best Ret]]="",(Table13[[#This Row],[Nat Best Bet]]*-1),J156-I156))</f>
        <v>990</v>
      </c>
    </row>
    <row r="157" spans="1:11" x14ac:dyDescent="0.25">
      <c r="A157" s="50">
        <v>45237</v>
      </c>
      <c r="B157" s="46">
        <v>0.59722222222222221</v>
      </c>
      <c r="C157" s="47" t="s">
        <v>13</v>
      </c>
      <c r="D157" s="48">
        <v>5</v>
      </c>
      <c r="E157" s="47">
        <v>8</v>
      </c>
      <c r="F157" s="47" t="s">
        <v>80</v>
      </c>
      <c r="G157" s="47" t="s">
        <v>267</v>
      </c>
      <c r="H157" s="49"/>
      <c r="I157" s="45">
        <v>150</v>
      </c>
      <c r="J157" s="45" t="str">
        <f>IF(Table13[[#This Row],[Nat Best Bet]]="","",IF(Table13[[#This Row],[Div]]="","",I157*Table13[[#This Row],[Div]]))</f>
        <v/>
      </c>
      <c r="K157" s="45">
        <f>IF(Table13[[#This Row],[Nat Best Bet]]="","",IF(Table13[[#This Row],[Nat Best Ret]]="",(Table13[[#This Row],[Nat Best Bet]]*-1),J157-I157))</f>
        <v>-150</v>
      </c>
    </row>
    <row r="158" spans="1:11" x14ac:dyDescent="0.25">
      <c r="A158" s="50">
        <v>45237</v>
      </c>
      <c r="B158" s="46">
        <v>0.70138888888888884</v>
      </c>
      <c r="C158" s="47" t="s">
        <v>13</v>
      </c>
      <c r="D158" s="48">
        <v>8</v>
      </c>
      <c r="E158" s="47">
        <v>14</v>
      </c>
      <c r="F158" s="47" t="s">
        <v>286</v>
      </c>
      <c r="G158" s="47" t="s">
        <v>12</v>
      </c>
      <c r="H158" s="49">
        <v>11</v>
      </c>
      <c r="I158" s="45">
        <v>150</v>
      </c>
      <c r="J158" s="45">
        <f>IF(Table13[[#This Row],[Nat Best Bet]]="","",IF(Table13[[#This Row],[Div]]="","",I158*Table13[[#This Row],[Div]]))</f>
        <v>1650</v>
      </c>
      <c r="K158" s="45">
        <f>IF(Table13[[#This Row],[Nat Best Bet]]="","",IF(Table13[[#This Row],[Nat Best Ret]]="",(Table13[[#This Row],[Nat Best Bet]]*-1),J158-I158))</f>
        <v>1500</v>
      </c>
    </row>
    <row r="159" spans="1:11" x14ac:dyDescent="0.25">
      <c r="A159" s="50">
        <v>45237</v>
      </c>
      <c r="B159" s="46">
        <v>0.75347222222222221</v>
      </c>
      <c r="C159" s="47" t="s">
        <v>13</v>
      </c>
      <c r="D159" s="48">
        <v>10</v>
      </c>
      <c r="E159" s="47">
        <v>7</v>
      </c>
      <c r="F159" s="47" t="s">
        <v>160</v>
      </c>
      <c r="G159" s="47" t="s">
        <v>267</v>
      </c>
      <c r="H159" s="49"/>
      <c r="I159" s="45">
        <v>130</v>
      </c>
      <c r="J159" s="45" t="str">
        <f>IF(Table13[[#This Row],[Nat Best Bet]]="","",IF(Table13[[#This Row],[Div]]="","",I159*Table13[[#This Row],[Div]]))</f>
        <v/>
      </c>
      <c r="K159" s="45">
        <f>IF(Table13[[#This Row],[Nat Best Bet]]="","",IF(Table13[[#This Row],[Nat Best Ret]]="",(Table13[[#This Row],[Nat Best Bet]]*-1),J159-I159))</f>
        <v>-130</v>
      </c>
    </row>
    <row r="160" spans="1:11" x14ac:dyDescent="0.25">
      <c r="A160" s="50">
        <v>45248</v>
      </c>
      <c r="B160" s="46">
        <v>0.51388888888888895</v>
      </c>
      <c r="C160" s="47" t="s">
        <v>18</v>
      </c>
      <c r="D160" s="48">
        <v>1</v>
      </c>
      <c r="E160" s="47">
        <v>4</v>
      </c>
      <c r="F160" s="47" t="s">
        <v>300</v>
      </c>
      <c r="G160" s="47" t="s">
        <v>12</v>
      </c>
      <c r="H160" s="49">
        <v>3.3</v>
      </c>
      <c r="I160" s="45">
        <v>130</v>
      </c>
      <c r="J160" s="45">
        <f>IF(Table13[[#This Row],[Nat Best Bet]]="","",IF(Table13[[#This Row],[Div]]="","",I160*Table13[[#This Row],[Div]]))</f>
        <v>429</v>
      </c>
      <c r="K160" s="45">
        <f>IF(Table13[[#This Row],[Nat Best Bet]]="","",IF(Table13[[#This Row],[Nat Best Ret]]="",(Table13[[#This Row],[Nat Best Bet]]*-1),J160-I160))</f>
        <v>299</v>
      </c>
    </row>
    <row r="161" spans="1:11" x14ac:dyDescent="0.25">
      <c r="A161" s="50">
        <v>45248</v>
      </c>
      <c r="B161" s="46">
        <v>0.53472222222222221</v>
      </c>
      <c r="C161" s="47" t="s">
        <v>18</v>
      </c>
      <c r="D161" s="48">
        <v>2</v>
      </c>
      <c r="E161" s="47">
        <v>11</v>
      </c>
      <c r="F161" s="47" t="s">
        <v>252</v>
      </c>
      <c r="G161" s="47"/>
      <c r="H161" s="49"/>
      <c r="I161" s="45">
        <v>160</v>
      </c>
      <c r="J161" s="45" t="str">
        <f>IF(Table13[[#This Row],[Nat Best Bet]]="","",IF(Table13[[#This Row],[Div]]="","",I161*Table13[[#This Row],[Div]]))</f>
        <v/>
      </c>
      <c r="K161" s="45">
        <f>IF(Table13[[#This Row],[Nat Best Bet]]="","",IF(Table13[[#This Row],[Nat Best Ret]]="",(Table13[[#This Row],[Nat Best Bet]]*-1),J161-I161))</f>
        <v>-160</v>
      </c>
    </row>
    <row r="162" spans="1:11" x14ac:dyDescent="0.25">
      <c r="A162" s="50">
        <v>45248</v>
      </c>
      <c r="B162" s="46">
        <v>0.54861111111111105</v>
      </c>
      <c r="C162" s="47" t="s">
        <v>30</v>
      </c>
      <c r="D162" s="48">
        <v>2</v>
      </c>
      <c r="E162" s="47">
        <v>9</v>
      </c>
      <c r="F162" s="47" t="s">
        <v>492</v>
      </c>
      <c r="G162" s="47" t="s">
        <v>267</v>
      </c>
      <c r="H162" s="49"/>
      <c r="I162" s="45">
        <v>130</v>
      </c>
      <c r="J162" s="45" t="str">
        <f>IF(Table13[[#This Row],[Nat Best Bet]]="","",IF(Table13[[#This Row],[Div]]="","",I162*Table13[[#This Row],[Div]]))</f>
        <v/>
      </c>
      <c r="K162" s="45">
        <f>IF(Table13[[#This Row],[Nat Best Bet]]="","",IF(Table13[[#This Row],[Nat Best Ret]]="",(Table13[[#This Row],[Nat Best Bet]]*-1),J162-I162))</f>
        <v>-130</v>
      </c>
    </row>
    <row r="163" spans="1:11" x14ac:dyDescent="0.25">
      <c r="A163" s="50">
        <v>45248</v>
      </c>
      <c r="B163" s="46">
        <v>0.58333333333333337</v>
      </c>
      <c r="C163" s="47" t="s">
        <v>18</v>
      </c>
      <c r="D163" s="48">
        <v>4</v>
      </c>
      <c r="E163" s="47">
        <v>7</v>
      </c>
      <c r="F163" s="47" t="s">
        <v>156</v>
      </c>
      <c r="G163" s="47"/>
      <c r="H163" s="49"/>
      <c r="I163" s="45">
        <v>130</v>
      </c>
      <c r="J163" s="45" t="str">
        <f>IF(Table13[[#This Row],[Nat Best Bet]]="","",IF(Table13[[#This Row],[Div]]="","",I163*Table13[[#This Row],[Div]]))</f>
        <v/>
      </c>
      <c r="K163" s="45">
        <f>IF(Table13[[#This Row],[Nat Best Bet]]="","",IF(Table13[[#This Row],[Nat Best Ret]]="",(Table13[[#This Row],[Nat Best Bet]]*-1),J163-I163))</f>
        <v>-130</v>
      </c>
    </row>
    <row r="164" spans="1:11" x14ac:dyDescent="0.25">
      <c r="A164" s="50">
        <v>45248</v>
      </c>
      <c r="B164" s="46">
        <v>0.60763888888888895</v>
      </c>
      <c r="C164" s="47" t="s">
        <v>18</v>
      </c>
      <c r="D164" s="48">
        <v>5</v>
      </c>
      <c r="E164" s="47">
        <v>11</v>
      </c>
      <c r="F164" s="47" t="s">
        <v>106</v>
      </c>
      <c r="G164" s="47" t="s">
        <v>14</v>
      </c>
      <c r="H164" s="49"/>
      <c r="I164" s="45">
        <v>130</v>
      </c>
      <c r="J164" s="45" t="str">
        <f>IF(Table13[[#This Row],[Nat Best Bet]]="","",IF(Table13[[#This Row],[Div]]="","",I164*Table13[[#This Row],[Div]]))</f>
        <v/>
      </c>
      <c r="K164" s="45">
        <f>IF(Table13[[#This Row],[Nat Best Bet]]="","",IF(Table13[[#This Row],[Nat Best Ret]]="",(Table13[[#This Row],[Nat Best Bet]]*-1),J164-I164))</f>
        <v>-130</v>
      </c>
    </row>
    <row r="165" spans="1:11" x14ac:dyDescent="0.25">
      <c r="A165" s="50">
        <v>45248</v>
      </c>
      <c r="B165" s="46">
        <v>0.69791666666666663</v>
      </c>
      <c r="C165" s="47" t="s">
        <v>30</v>
      </c>
      <c r="D165" s="48">
        <v>8</v>
      </c>
      <c r="E165" s="47">
        <v>1</v>
      </c>
      <c r="F165" s="47" t="s">
        <v>287</v>
      </c>
      <c r="G165" s="47" t="s">
        <v>267</v>
      </c>
      <c r="H165" s="49"/>
      <c r="I165" s="45">
        <v>150</v>
      </c>
      <c r="J165" s="45" t="str">
        <f>IF(Table13[[#This Row],[Nat Best Bet]]="","",IF(Table13[[#This Row],[Div]]="","",I165*Table13[[#This Row],[Div]]))</f>
        <v/>
      </c>
      <c r="K165" s="45">
        <f>IF(Table13[[#This Row],[Nat Best Bet]]="","",IF(Table13[[#This Row],[Nat Best Ret]]="",(Table13[[#This Row],[Nat Best Bet]]*-1),J165-I165))</f>
        <v>-150</v>
      </c>
    </row>
    <row r="166" spans="1:11" x14ac:dyDescent="0.25">
      <c r="A166" s="50">
        <v>45248</v>
      </c>
      <c r="B166" s="46">
        <v>0.72222222222222221</v>
      </c>
      <c r="C166" s="47" t="s">
        <v>30</v>
      </c>
      <c r="D166" s="48">
        <v>9</v>
      </c>
      <c r="E166" s="47">
        <v>11</v>
      </c>
      <c r="F166" s="47" t="s">
        <v>275</v>
      </c>
      <c r="G166" s="47" t="s">
        <v>12</v>
      </c>
      <c r="H166" s="49">
        <v>2.4</v>
      </c>
      <c r="I166" s="45">
        <v>130</v>
      </c>
      <c r="J166" s="45">
        <f>IF(Table13[[#This Row],[Nat Best Bet]]="","",IF(Table13[[#This Row],[Div]]="","",I166*Table13[[#This Row],[Div]]))</f>
        <v>312</v>
      </c>
      <c r="K166" s="45">
        <f>IF(Table13[[#This Row],[Nat Best Bet]]="","",IF(Table13[[#This Row],[Nat Best Ret]]="",(Table13[[#This Row],[Nat Best Bet]]*-1),J166-I166))</f>
        <v>182</v>
      </c>
    </row>
    <row r="167" spans="1:11" x14ac:dyDescent="0.25">
      <c r="A167" s="50">
        <v>45248</v>
      </c>
      <c r="B167" s="46">
        <v>0.73611111111111116</v>
      </c>
      <c r="C167" s="47" t="s">
        <v>18</v>
      </c>
      <c r="D167" s="48">
        <v>10</v>
      </c>
      <c r="E167" s="47">
        <v>1</v>
      </c>
      <c r="F167" s="47" t="s">
        <v>253</v>
      </c>
      <c r="G167" s="47"/>
      <c r="H167" s="49"/>
      <c r="I167" s="45">
        <v>130</v>
      </c>
      <c r="J167" s="45" t="str">
        <f>IF(Table13[[#This Row],[Nat Best Bet]]="","",IF(Table13[[#This Row],[Div]]="","",I167*Table13[[#This Row],[Div]]))</f>
        <v/>
      </c>
      <c r="K167" s="45">
        <f>IF(Table13[[#This Row],[Nat Best Bet]]="","",IF(Table13[[#This Row],[Nat Best Ret]]="",(Table13[[#This Row],[Nat Best Bet]]*-1),J167-I167))</f>
        <v>-130</v>
      </c>
    </row>
    <row r="168" spans="1:11" x14ac:dyDescent="0.25">
      <c r="A168" s="50">
        <v>45262</v>
      </c>
      <c r="B168" s="46">
        <v>0.52777777777777779</v>
      </c>
      <c r="C168" s="47" t="s">
        <v>18</v>
      </c>
      <c r="D168" s="48">
        <v>2</v>
      </c>
      <c r="E168" s="47">
        <v>3</v>
      </c>
      <c r="F168" s="47" t="s">
        <v>376</v>
      </c>
      <c r="G168" s="47"/>
      <c r="H168" s="49"/>
      <c r="I168" s="45">
        <v>130</v>
      </c>
      <c r="J168" s="45" t="str">
        <f>IF(Table13[[#This Row],[Nat Best Bet]]="","",IF(Table13[[#This Row],[Div]]="","",I168*Table13[[#This Row],[Div]]))</f>
        <v/>
      </c>
      <c r="K168" s="45">
        <f>IF(Table13[[#This Row],[Nat Best Bet]]="","",IF(Table13[[#This Row],[Nat Best Ret]]="",(Table13[[#This Row],[Nat Best Bet]]*-1),J168-I168))</f>
        <v>-130</v>
      </c>
    </row>
    <row r="169" spans="1:11" x14ac:dyDescent="0.25">
      <c r="A169" s="50">
        <v>45262</v>
      </c>
      <c r="B169" s="46">
        <v>0.625</v>
      </c>
      <c r="C169" s="47" t="s">
        <v>18</v>
      </c>
      <c r="D169" s="48">
        <v>6</v>
      </c>
      <c r="E169" s="47">
        <v>2</v>
      </c>
      <c r="F169" s="47" t="s">
        <v>230</v>
      </c>
      <c r="G169" s="47" t="s">
        <v>14</v>
      </c>
      <c r="H169" s="49"/>
      <c r="I169" s="45">
        <v>200</v>
      </c>
      <c r="J169" s="45" t="str">
        <f>IF(Table13[[#This Row],[Nat Best Bet]]="","",IF(Table13[[#This Row],[Div]]="","",I169*Table13[[#This Row],[Div]]))</f>
        <v/>
      </c>
      <c r="K169" s="45">
        <f>IF(Table13[[#This Row],[Nat Best Bet]]="","",IF(Table13[[#This Row],[Nat Best Ret]]="",(Table13[[#This Row],[Nat Best Bet]]*-1),J169-I169))</f>
        <v>-200</v>
      </c>
    </row>
    <row r="170" spans="1:11" x14ac:dyDescent="0.25">
      <c r="A170" s="50">
        <v>45262</v>
      </c>
      <c r="B170" s="46">
        <v>0.65277777777777779</v>
      </c>
      <c r="C170" s="47" t="s">
        <v>18</v>
      </c>
      <c r="D170" s="48">
        <v>7</v>
      </c>
      <c r="E170" s="47">
        <v>1</v>
      </c>
      <c r="F170" s="47" t="s">
        <v>403</v>
      </c>
      <c r="G170" s="47" t="s">
        <v>16</v>
      </c>
      <c r="H170" s="49"/>
      <c r="I170" s="45">
        <v>130</v>
      </c>
      <c r="J170" s="45" t="str">
        <f>IF(Table13[[#This Row],[Nat Best Bet]]="","",IF(Table13[[#This Row],[Div]]="","",I170*Table13[[#This Row],[Div]]))</f>
        <v/>
      </c>
      <c r="K170" s="45">
        <f>IF(Table13[[#This Row],[Nat Best Bet]]="","",IF(Table13[[#This Row],[Nat Best Ret]]="",(Table13[[#This Row],[Nat Best Bet]]*-1),J170-I170))</f>
        <v>-130</v>
      </c>
    </row>
    <row r="171" spans="1:11" x14ac:dyDescent="0.25">
      <c r="A171" s="50">
        <v>45262</v>
      </c>
      <c r="B171" s="46">
        <v>0.74652777777777779</v>
      </c>
      <c r="C171" s="47" t="s">
        <v>17</v>
      </c>
      <c r="D171" s="48">
        <v>10</v>
      </c>
      <c r="E171" s="47">
        <v>8</v>
      </c>
      <c r="F171" s="47" t="s">
        <v>493</v>
      </c>
      <c r="G171" s="47" t="s">
        <v>12</v>
      </c>
      <c r="H171" s="49">
        <v>3.5</v>
      </c>
      <c r="I171" s="45">
        <v>130</v>
      </c>
      <c r="J171" s="45">
        <f>IF(Table13[[#This Row],[Nat Best Bet]]="","",IF(Table13[[#This Row],[Div]]="","",I171*Table13[[#This Row],[Div]]))</f>
        <v>455</v>
      </c>
      <c r="K171" s="45">
        <f>IF(Table13[[#This Row],[Nat Best Bet]]="","",IF(Table13[[#This Row],[Nat Best Ret]]="",(Table13[[#This Row],[Nat Best Bet]]*-1),J171-I171))</f>
        <v>325</v>
      </c>
    </row>
    <row r="172" spans="1:11" x14ac:dyDescent="0.25">
      <c r="A172" s="50">
        <v>45269</v>
      </c>
      <c r="B172" s="46">
        <v>0.54375000000000007</v>
      </c>
      <c r="C172" s="47" t="s">
        <v>19</v>
      </c>
      <c r="D172" s="48">
        <v>1</v>
      </c>
      <c r="E172" s="47">
        <v>3</v>
      </c>
      <c r="F172" s="47" t="s">
        <v>534</v>
      </c>
      <c r="G172" s="47"/>
      <c r="H172" s="49"/>
      <c r="I172" s="45">
        <v>110</v>
      </c>
      <c r="J172" s="45" t="str">
        <f>IF(Table13[[#This Row],[Nat Best Bet]]="","",IF(Table13[[#This Row],[Div]]="","",I172*Table13[[#This Row],[Div]]))</f>
        <v/>
      </c>
      <c r="K172" s="45">
        <f>IF(Table13[[#This Row],[Nat Best Bet]]="","",IF(Table13[[#This Row],[Nat Best Ret]]="",(Table13[[#This Row],[Nat Best Bet]]*-1),J172-I172))</f>
        <v>-110</v>
      </c>
    </row>
    <row r="173" spans="1:11" x14ac:dyDescent="0.25">
      <c r="A173" s="50">
        <v>45269</v>
      </c>
      <c r="B173" s="46">
        <v>0.56805555555555554</v>
      </c>
      <c r="C173" s="47" t="s">
        <v>19</v>
      </c>
      <c r="D173" s="48">
        <v>2</v>
      </c>
      <c r="E173" s="47">
        <v>4</v>
      </c>
      <c r="F173" s="47" t="s">
        <v>535</v>
      </c>
      <c r="G173" s="47" t="s">
        <v>12</v>
      </c>
      <c r="H173" s="49">
        <v>3.6</v>
      </c>
      <c r="I173" s="45">
        <v>110</v>
      </c>
      <c r="J173" s="45">
        <f>IF(Table13[[#This Row],[Nat Best Bet]]="","",IF(Table13[[#This Row],[Div]]="","",I173*Table13[[#This Row],[Div]]))</f>
        <v>396</v>
      </c>
      <c r="K173" s="45">
        <f>IF(Table13[[#This Row],[Nat Best Bet]]="","",IF(Table13[[#This Row],[Nat Best Ret]]="",(Table13[[#This Row],[Nat Best Bet]]*-1),J173-I173))</f>
        <v>286</v>
      </c>
    </row>
    <row r="174" spans="1:11" x14ac:dyDescent="0.25">
      <c r="A174" s="50">
        <v>45269</v>
      </c>
      <c r="B174" s="46">
        <v>0.58680555555555558</v>
      </c>
      <c r="C174" s="47" t="s">
        <v>13</v>
      </c>
      <c r="D174" s="48">
        <v>4</v>
      </c>
      <c r="E174" s="47">
        <v>1</v>
      </c>
      <c r="F174" s="47" t="s">
        <v>288</v>
      </c>
      <c r="G174" s="47" t="s">
        <v>267</v>
      </c>
      <c r="H174" s="49"/>
      <c r="I174" s="45">
        <v>150</v>
      </c>
      <c r="J174" s="45" t="str">
        <f>IF(Table13[[#This Row],[Nat Best Bet]]="","",IF(Table13[[#This Row],[Div]]="","",I174*Table13[[#This Row],[Div]]))</f>
        <v/>
      </c>
      <c r="K174" s="45">
        <f>IF(Table13[[#This Row],[Nat Best Bet]]="","",IF(Table13[[#This Row],[Nat Best Ret]]="",(Table13[[#This Row],[Nat Best Bet]]*-1),J174-I174))</f>
        <v>-150</v>
      </c>
    </row>
    <row r="175" spans="1:11" x14ac:dyDescent="0.25">
      <c r="A175" s="50">
        <v>45269</v>
      </c>
      <c r="B175" s="46">
        <v>0.67222222222222217</v>
      </c>
      <c r="C175" s="47" t="s">
        <v>19</v>
      </c>
      <c r="D175" s="48">
        <v>6</v>
      </c>
      <c r="E175" s="47">
        <v>6</v>
      </c>
      <c r="F175" s="47" t="s">
        <v>74</v>
      </c>
      <c r="G175" s="47" t="s">
        <v>12</v>
      </c>
      <c r="H175" s="49">
        <v>6</v>
      </c>
      <c r="I175" s="45">
        <v>110</v>
      </c>
      <c r="J175" s="45">
        <f>IF(Table13[[#This Row],[Nat Best Bet]]="","",IF(Table13[[#This Row],[Div]]="","",I175*Table13[[#This Row],[Div]]))</f>
        <v>660</v>
      </c>
      <c r="K175" s="45">
        <f>IF(Table13[[#This Row],[Nat Best Bet]]="","",IF(Table13[[#This Row],[Nat Best Ret]]="",(Table13[[#This Row],[Nat Best Bet]]*-1),J175-I175))</f>
        <v>550</v>
      </c>
    </row>
    <row r="176" spans="1:11" x14ac:dyDescent="0.25">
      <c r="A176" s="50">
        <v>45269</v>
      </c>
      <c r="B176" s="46">
        <v>0.69444444444444453</v>
      </c>
      <c r="C176" s="47" t="s">
        <v>13</v>
      </c>
      <c r="D176" s="48">
        <v>8</v>
      </c>
      <c r="E176" s="47">
        <v>10</v>
      </c>
      <c r="F176" s="47" t="s">
        <v>280</v>
      </c>
      <c r="G176" s="47" t="s">
        <v>267</v>
      </c>
      <c r="H176" s="49"/>
      <c r="I176" s="45">
        <v>130</v>
      </c>
      <c r="J176" s="45" t="str">
        <f>IF(Table13[[#This Row],[Nat Best Bet]]="","",IF(Table13[[#This Row],[Div]]="","",I176*Table13[[#This Row],[Div]]))</f>
        <v/>
      </c>
      <c r="K176" s="45">
        <f>IF(Table13[[#This Row],[Nat Best Bet]]="","",IF(Table13[[#This Row],[Nat Best Ret]]="",(Table13[[#This Row],[Nat Best Bet]]*-1),J176-I176))</f>
        <v>-130</v>
      </c>
    </row>
    <row r="177" spans="1:11" x14ac:dyDescent="0.25">
      <c r="A177" s="50">
        <v>45269</v>
      </c>
      <c r="B177" s="46">
        <v>0.70000000000000007</v>
      </c>
      <c r="C177" s="47" t="s">
        <v>19</v>
      </c>
      <c r="D177" s="48">
        <v>7</v>
      </c>
      <c r="E177" s="47">
        <v>2</v>
      </c>
      <c r="F177" s="47" t="s">
        <v>228</v>
      </c>
      <c r="G177" s="47"/>
      <c r="H177" s="49"/>
      <c r="I177" s="45">
        <v>110</v>
      </c>
      <c r="J177" s="45" t="str">
        <f>IF(Table13[[#This Row],[Nat Best Bet]]="","",IF(Table13[[#This Row],[Div]]="","",I177*Table13[[#This Row],[Div]]))</f>
        <v/>
      </c>
      <c r="K177" s="45">
        <f>IF(Table13[[#This Row],[Nat Best Bet]]="","",IF(Table13[[#This Row],[Nat Best Ret]]="",(Table13[[#This Row],[Nat Best Bet]]*-1),J177-I177))</f>
        <v>-110</v>
      </c>
    </row>
    <row r="178" spans="1:11" x14ac:dyDescent="0.25">
      <c r="A178" s="50">
        <v>45269</v>
      </c>
      <c r="B178" s="46">
        <v>0.74652777777777779</v>
      </c>
      <c r="C178" s="47" t="s">
        <v>13</v>
      </c>
      <c r="D178" s="48">
        <v>10</v>
      </c>
      <c r="E178" s="47">
        <v>11</v>
      </c>
      <c r="F178" s="47" t="s">
        <v>88</v>
      </c>
      <c r="G178" s="47" t="s">
        <v>269</v>
      </c>
      <c r="H178" s="49"/>
      <c r="I178" s="45">
        <v>130</v>
      </c>
      <c r="J178" s="45" t="str">
        <f>IF(Table13[[#This Row],[Nat Best Bet]]="","",IF(Table13[[#This Row],[Div]]="","",I178*Table13[[#This Row],[Div]]))</f>
        <v/>
      </c>
      <c r="K178" s="45">
        <f>IF(Table13[[#This Row],[Nat Best Bet]]="","",IF(Table13[[#This Row],[Nat Best Ret]]="",(Table13[[#This Row],[Nat Best Bet]]*-1),J178-I178))</f>
        <v>-130</v>
      </c>
    </row>
    <row r="179" spans="1:11" x14ac:dyDescent="0.25">
      <c r="A179" s="50">
        <v>45276</v>
      </c>
      <c r="B179" s="46">
        <v>0.57500000000000007</v>
      </c>
      <c r="C179" s="47" t="s">
        <v>19</v>
      </c>
      <c r="D179" s="48">
        <v>3</v>
      </c>
      <c r="E179" s="47">
        <v>5</v>
      </c>
      <c r="F179" s="47" t="s">
        <v>110</v>
      </c>
      <c r="G179" s="47" t="s">
        <v>14</v>
      </c>
      <c r="H179" s="49"/>
      <c r="I179" s="45">
        <v>110</v>
      </c>
      <c r="J179" s="45" t="str">
        <f>IF(Table13[[#This Row],[Nat Best Bet]]="","",IF(Table13[[#This Row],[Div]]="","",I179*Table13[[#This Row],[Div]]))</f>
        <v/>
      </c>
      <c r="K179" s="45">
        <f>IF(Table13[[#This Row],[Nat Best Bet]]="","",IF(Table13[[#This Row],[Nat Best Ret]]="",(Table13[[#This Row],[Nat Best Bet]]*-1),J179-I179))</f>
        <v>-110</v>
      </c>
    </row>
    <row r="180" spans="1:11" x14ac:dyDescent="0.25">
      <c r="A180" s="50">
        <v>45276</v>
      </c>
      <c r="B180" s="46">
        <v>0.59930555555555554</v>
      </c>
      <c r="C180" s="47" t="s">
        <v>19</v>
      </c>
      <c r="D180" s="48">
        <v>4</v>
      </c>
      <c r="E180" s="47">
        <v>8</v>
      </c>
      <c r="F180" s="47" t="s">
        <v>239</v>
      </c>
      <c r="G180" s="47"/>
      <c r="H180" s="49"/>
      <c r="I180" s="45">
        <v>110</v>
      </c>
      <c r="J180" s="45" t="str">
        <f>IF(Table13[[#This Row],[Nat Best Bet]]="","",IF(Table13[[#This Row],[Div]]="","",I180*Table13[[#This Row],[Div]]))</f>
        <v/>
      </c>
      <c r="K180" s="45">
        <f>IF(Table13[[#This Row],[Nat Best Bet]]="","",IF(Table13[[#This Row],[Nat Best Ret]]="",(Table13[[#This Row],[Nat Best Bet]]*-1),J180-I180))</f>
        <v>-110</v>
      </c>
    </row>
    <row r="181" spans="1:11" x14ac:dyDescent="0.25">
      <c r="A181" s="50">
        <v>45276</v>
      </c>
      <c r="B181" s="46">
        <v>0.60416666666666663</v>
      </c>
      <c r="C181" s="47" t="s">
        <v>18</v>
      </c>
      <c r="D181" s="48">
        <v>5</v>
      </c>
      <c r="E181" s="47">
        <v>13</v>
      </c>
      <c r="F181" s="47" t="s">
        <v>404</v>
      </c>
      <c r="G181" s="47"/>
      <c r="H181" s="49"/>
      <c r="I181" s="45">
        <v>130</v>
      </c>
      <c r="J181" s="45" t="str">
        <f>IF(Table13[[#This Row],[Nat Best Bet]]="","",IF(Table13[[#This Row],[Div]]="","",I181*Table13[[#This Row],[Div]]))</f>
        <v/>
      </c>
      <c r="K181" s="45">
        <f>IF(Table13[[#This Row],[Nat Best Bet]]="","",IF(Table13[[#This Row],[Nat Best Ret]]="",(Table13[[#This Row],[Nat Best Bet]]*-1),J181-I181))</f>
        <v>-130</v>
      </c>
    </row>
    <row r="182" spans="1:11" x14ac:dyDescent="0.25">
      <c r="A182" s="50">
        <v>45276</v>
      </c>
      <c r="B182" s="46">
        <v>0.62361111111111112</v>
      </c>
      <c r="C182" s="47" t="s">
        <v>19</v>
      </c>
      <c r="D182" s="48">
        <v>5</v>
      </c>
      <c r="E182" s="47">
        <v>8</v>
      </c>
      <c r="F182" s="47" t="s">
        <v>163</v>
      </c>
      <c r="G182" s="47" t="s">
        <v>14</v>
      </c>
      <c r="H182" s="49"/>
      <c r="I182" s="45">
        <v>110</v>
      </c>
      <c r="J182" s="45" t="str">
        <f>IF(Table13[[#This Row],[Nat Best Bet]]="","",IF(Table13[[#This Row],[Div]]="","",I182*Table13[[#This Row],[Div]]))</f>
        <v/>
      </c>
      <c r="K182" s="45">
        <f>IF(Table13[[#This Row],[Nat Best Bet]]="","",IF(Table13[[#This Row],[Nat Best Ret]]="",(Table13[[#This Row],[Nat Best Bet]]*-1),J182-I182))</f>
        <v>-110</v>
      </c>
    </row>
    <row r="183" spans="1:11" x14ac:dyDescent="0.25">
      <c r="A183" s="50">
        <v>45276</v>
      </c>
      <c r="B183" s="46">
        <v>0.62847222222222221</v>
      </c>
      <c r="C183" s="47" t="s">
        <v>18</v>
      </c>
      <c r="D183" s="48">
        <v>6</v>
      </c>
      <c r="E183" s="47">
        <v>8</v>
      </c>
      <c r="F183" s="47" t="s">
        <v>164</v>
      </c>
      <c r="G183" s="47" t="s">
        <v>14</v>
      </c>
      <c r="H183" s="49"/>
      <c r="I183" s="45">
        <v>200</v>
      </c>
      <c r="J183" s="45" t="str">
        <f>IF(Table13[[#This Row],[Nat Best Bet]]="","",IF(Table13[[#This Row],[Div]]="","",I183*Table13[[#This Row],[Div]]))</f>
        <v/>
      </c>
      <c r="K183" s="45">
        <f>IF(Table13[[#This Row],[Nat Best Bet]]="","",IF(Table13[[#This Row],[Nat Best Ret]]="",(Table13[[#This Row],[Nat Best Bet]]*-1),J183-I183))</f>
        <v>-200</v>
      </c>
    </row>
    <row r="184" spans="1:11" x14ac:dyDescent="0.25">
      <c r="A184" s="50">
        <v>45276</v>
      </c>
      <c r="B184" s="46">
        <v>0.6479166666666667</v>
      </c>
      <c r="C184" s="47" t="s">
        <v>19</v>
      </c>
      <c r="D184" s="48">
        <v>6</v>
      </c>
      <c r="E184" s="47">
        <v>12</v>
      </c>
      <c r="F184" s="47" t="s">
        <v>101</v>
      </c>
      <c r="G184" s="47" t="s">
        <v>12</v>
      </c>
      <c r="H184" s="49">
        <v>7</v>
      </c>
      <c r="I184" s="45">
        <v>110</v>
      </c>
      <c r="J184" s="45">
        <f>IF(Table13[[#This Row],[Nat Best Bet]]="","",IF(Table13[[#This Row],[Div]]="","",I184*Table13[[#This Row],[Div]]))</f>
        <v>770</v>
      </c>
      <c r="K184" s="45">
        <f>IF(Table13[[#This Row],[Nat Best Bet]]="","",IF(Table13[[#This Row],[Nat Best Ret]]="",(Table13[[#This Row],[Nat Best Bet]]*-1),J184-I184))</f>
        <v>660</v>
      </c>
    </row>
    <row r="185" spans="1:11" x14ac:dyDescent="0.25">
      <c r="A185" s="50">
        <v>45276</v>
      </c>
      <c r="B185" s="46">
        <v>0.66666666666666663</v>
      </c>
      <c r="C185" s="47" t="s">
        <v>13</v>
      </c>
      <c r="D185" s="48">
        <v>7</v>
      </c>
      <c r="E185" s="47">
        <v>11</v>
      </c>
      <c r="F185" s="47" t="s">
        <v>483</v>
      </c>
      <c r="G185" s="47" t="s">
        <v>12</v>
      </c>
      <c r="H185" s="49">
        <v>4</v>
      </c>
      <c r="I185" s="45">
        <v>130</v>
      </c>
      <c r="J185" s="45">
        <f>IF(Table13[[#This Row],[Nat Best Bet]]="","",IF(Table13[[#This Row],[Div]]="","",I185*Table13[[#This Row],[Div]]))</f>
        <v>520</v>
      </c>
      <c r="K185" s="45">
        <f>IF(Table13[[#This Row],[Nat Best Bet]]="","",IF(Table13[[#This Row],[Nat Best Ret]]="",(Table13[[#This Row],[Nat Best Bet]]*-1),J185-I185))</f>
        <v>390</v>
      </c>
    </row>
    <row r="186" spans="1:11" x14ac:dyDescent="0.25">
      <c r="A186" s="50">
        <v>45276</v>
      </c>
      <c r="B186" s="46">
        <v>0.70833333333333337</v>
      </c>
      <c r="C186" s="47" t="s">
        <v>18</v>
      </c>
      <c r="D186" s="48">
        <v>9</v>
      </c>
      <c r="E186" s="47">
        <v>5</v>
      </c>
      <c r="F186" s="47" t="s">
        <v>405</v>
      </c>
      <c r="G186" s="47"/>
      <c r="H186" s="49"/>
      <c r="I186" s="45">
        <v>130</v>
      </c>
      <c r="J186" s="45" t="str">
        <f>IF(Table13[[#This Row],[Nat Best Bet]]="","",IF(Table13[[#This Row],[Div]]="","",I186*Table13[[#This Row],[Div]]))</f>
        <v/>
      </c>
      <c r="K186" s="45">
        <f>IF(Table13[[#This Row],[Nat Best Bet]]="","",IF(Table13[[#This Row],[Nat Best Ret]]="",(Table13[[#This Row],[Nat Best Bet]]*-1),J186-I186))</f>
        <v>-130</v>
      </c>
    </row>
    <row r="187" spans="1:11" x14ac:dyDescent="0.25">
      <c r="A187" s="50">
        <v>45276</v>
      </c>
      <c r="B187" s="46">
        <v>0.73055555555555562</v>
      </c>
      <c r="C187" s="47" t="s">
        <v>19</v>
      </c>
      <c r="D187" s="48">
        <v>9</v>
      </c>
      <c r="E187" s="47">
        <v>4</v>
      </c>
      <c r="F187" s="47" t="s">
        <v>227</v>
      </c>
      <c r="G187" s="47" t="s">
        <v>12</v>
      </c>
      <c r="H187" s="49">
        <v>1.8</v>
      </c>
      <c r="I187" s="45">
        <v>110</v>
      </c>
      <c r="J187" s="45">
        <f>IF(Table13[[#This Row],[Nat Best Bet]]="","",IF(Table13[[#This Row],[Div]]="","",I187*Table13[[#This Row],[Div]]))</f>
        <v>198</v>
      </c>
      <c r="K187" s="45">
        <f>IF(Table13[[#This Row],[Nat Best Bet]]="","",IF(Table13[[#This Row],[Nat Best Ret]]="",(Table13[[#This Row],[Nat Best Bet]]*-1),J187-I187))</f>
        <v>88</v>
      </c>
    </row>
    <row r="188" spans="1:11" x14ac:dyDescent="0.25">
      <c r="A188" s="50">
        <v>45276</v>
      </c>
      <c r="B188" s="46">
        <v>0.7583333333333333</v>
      </c>
      <c r="C188" s="47" t="s">
        <v>19</v>
      </c>
      <c r="D188" s="48">
        <v>10</v>
      </c>
      <c r="E188" s="47">
        <v>7</v>
      </c>
      <c r="F188" s="47" t="s">
        <v>165</v>
      </c>
      <c r="G188" s="47"/>
      <c r="H188" s="49"/>
      <c r="I188" s="45">
        <v>110</v>
      </c>
      <c r="J188" s="45" t="str">
        <f>IF(Table13[[#This Row],[Nat Best Bet]]="","",IF(Table13[[#This Row],[Div]]="","",I188*Table13[[#This Row],[Div]]))</f>
        <v/>
      </c>
      <c r="K188" s="45">
        <f>IF(Table13[[#This Row],[Nat Best Bet]]="","",IF(Table13[[#This Row],[Nat Best Ret]]="",(Table13[[#This Row],[Nat Best Bet]]*-1),J188-I188))</f>
        <v>-110</v>
      </c>
    </row>
    <row r="189" spans="1:11" x14ac:dyDescent="0.25">
      <c r="A189" s="50">
        <v>45283</v>
      </c>
      <c r="B189" s="46">
        <v>0.54513888888888895</v>
      </c>
      <c r="C189" s="47" t="s">
        <v>13</v>
      </c>
      <c r="D189" s="48">
        <v>2</v>
      </c>
      <c r="E189" s="47">
        <v>2</v>
      </c>
      <c r="F189" s="47" t="s">
        <v>190</v>
      </c>
      <c r="G189" s="47" t="s">
        <v>267</v>
      </c>
      <c r="H189" s="49"/>
      <c r="I189" s="45">
        <v>130</v>
      </c>
      <c r="J189" s="45" t="str">
        <f>IF(Table13[[#This Row],[Nat Best Bet]]="","",IF(Table13[[#This Row],[Div]]="","",I189*Table13[[#This Row],[Div]]))</f>
        <v/>
      </c>
      <c r="K189" s="45">
        <f>IF(Table13[[#This Row],[Nat Best Bet]]="","",IF(Table13[[#This Row],[Nat Best Ret]]="",(Table13[[#This Row],[Nat Best Bet]]*-1),J189-I189))</f>
        <v>-130</v>
      </c>
    </row>
    <row r="190" spans="1:11" x14ac:dyDescent="0.25">
      <c r="A190" s="50">
        <v>45283</v>
      </c>
      <c r="B190" s="46">
        <v>0.55069444444444449</v>
      </c>
      <c r="C190" s="47" t="s">
        <v>19</v>
      </c>
      <c r="D190" s="48">
        <v>1</v>
      </c>
      <c r="E190" s="47">
        <v>6</v>
      </c>
      <c r="F190" s="47" t="s">
        <v>256</v>
      </c>
      <c r="G190" s="47" t="s">
        <v>12</v>
      </c>
      <c r="H190" s="49">
        <v>3.7</v>
      </c>
      <c r="I190" s="45">
        <v>110</v>
      </c>
      <c r="J190" s="45">
        <f>IF(Table13[[#This Row],[Nat Best Bet]]="","",IF(Table13[[#This Row],[Div]]="","",I190*Table13[[#This Row],[Div]]))</f>
        <v>407</v>
      </c>
      <c r="K190" s="45">
        <f>IF(Table13[[#This Row],[Nat Best Bet]]="","",IF(Table13[[#This Row],[Nat Best Ret]]="",(Table13[[#This Row],[Nat Best Bet]]*-1),J190-I190))</f>
        <v>297</v>
      </c>
    </row>
    <row r="191" spans="1:11" x14ac:dyDescent="0.25">
      <c r="A191" s="50">
        <v>45283</v>
      </c>
      <c r="B191" s="46">
        <v>0.55555555555555558</v>
      </c>
      <c r="C191" s="47" t="s">
        <v>20</v>
      </c>
      <c r="D191" s="48">
        <v>3</v>
      </c>
      <c r="E191" s="47">
        <v>3</v>
      </c>
      <c r="F191" s="47" t="s">
        <v>167</v>
      </c>
      <c r="G191" s="47" t="s">
        <v>14</v>
      </c>
      <c r="H191" s="49"/>
      <c r="I191" s="45">
        <v>130</v>
      </c>
      <c r="J191" s="45" t="str">
        <f>IF(Table13[[#This Row],[Nat Best Bet]]="","",IF(Table13[[#This Row],[Div]]="","",I191*Table13[[#This Row],[Div]]))</f>
        <v/>
      </c>
      <c r="K191" s="45">
        <f>IF(Table13[[#This Row],[Nat Best Bet]]="","",IF(Table13[[#This Row],[Nat Best Ret]]="",(Table13[[#This Row],[Nat Best Bet]]*-1),J191-I191))</f>
        <v>-130</v>
      </c>
    </row>
    <row r="192" spans="1:11" x14ac:dyDescent="0.25">
      <c r="A192" s="50">
        <v>45283</v>
      </c>
      <c r="B192" s="46">
        <v>0.57986111111111105</v>
      </c>
      <c r="C192" s="47" t="s">
        <v>20</v>
      </c>
      <c r="D192" s="48">
        <v>4</v>
      </c>
      <c r="E192" s="47">
        <v>10</v>
      </c>
      <c r="F192" s="47" t="s">
        <v>407</v>
      </c>
      <c r="G192" s="47" t="s">
        <v>12</v>
      </c>
      <c r="H192" s="49">
        <v>4.5</v>
      </c>
      <c r="I192" s="45">
        <v>130</v>
      </c>
      <c r="J192" s="45">
        <f>IF(Table13[[#This Row],[Nat Best Bet]]="","",IF(Table13[[#This Row],[Div]]="","",I192*Table13[[#This Row],[Div]]))</f>
        <v>585</v>
      </c>
      <c r="K192" s="45">
        <f>IF(Table13[[#This Row],[Nat Best Bet]]="","",IF(Table13[[#This Row],[Nat Best Ret]]="",(Table13[[#This Row],[Nat Best Bet]]*-1),J192-I192))</f>
        <v>455</v>
      </c>
    </row>
    <row r="193" spans="1:11" x14ac:dyDescent="0.25">
      <c r="A193" s="50">
        <v>45283</v>
      </c>
      <c r="B193" s="46">
        <v>0.61805555555555558</v>
      </c>
      <c r="C193" s="47" t="s">
        <v>13</v>
      </c>
      <c r="D193" s="48">
        <v>5</v>
      </c>
      <c r="E193" s="47">
        <v>2</v>
      </c>
      <c r="F193" s="47" t="s">
        <v>494</v>
      </c>
      <c r="G193" s="47" t="s">
        <v>269</v>
      </c>
      <c r="H193" s="49"/>
      <c r="I193" s="45">
        <v>130</v>
      </c>
      <c r="J193" s="45" t="str">
        <f>IF(Table13[[#This Row],[Nat Best Bet]]="","",IF(Table13[[#This Row],[Div]]="","",I193*Table13[[#This Row],[Div]]))</f>
        <v/>
      </c>
      <c r="K193" s="45">
        <f>IF(Table13[[#This Row],[Nat Best Bet]]="","",IF(Table13[[#This Row],[Nat Best Ret]]="",(Table13[[#This Row],[Nat Best Bet]]*-1),J193-I193))</f>
        <v>-130</v>
      </c>
    </row>
    <row r="194" spans="1:11" x14ac:dyDescent="0.25">
      <c r="A194" s="50">
        <v>45283</v>
      </c>
      <c r="B194" s="46">
        <v>0.62847222222222221</v>
      </c>
      <c r="C194" s="47" t="s">
        <v>20</v>
      </c>
      <c r="D194" s="48">
        <v>6</v>
      </c>
      <c r="E194" s="47">
        <v>6</v>
      </c>
      <c r="F194" s="47" t="s">
        <v>477</v>
      </c>
      <c r="G194" s="47"/>
      <c r="H194" s="49"/>
      <c r="I194" s="45">
        <v>200</v>
      </c>
      <c r="J194" s="45" t="str">
        <f>IF(Table13[[#This Row],[Nat Best Bet]]="","",IF(Table13[[#This Row],[Div]]="","",I194*Table13[[#This Row],[Div]]))</f>
        <v/>
      </c>
      <c r="K194" s="45">
        <f>IF(Table13[[#This Row],[Nat Best Bet]]="","",IF(Table13[[#This Row],[Nat Best Ret]]="",(Table13[[#This Row],[Nat Best Bet]]*-1),J194-I194))</f>
        <v>-200</v>
      </c>
    </row>
    <row r="195" spans="1:11" x14ac:dyDescent="0.25">
      <c r="A195" s="50">
        <v>45283</v>
      </c>
      <c r="B195" s="46">
        <v>0.6479166666666667</v>
      </c>
      <c r="C195" s="47" t="s">
        <v>19</v>
      </c>
      <c r="D195" s="48">
        <v>5</v>
      </c>
      <c r="E195" s="47">
        <v>14</v>
      </c>
      <c r="F195" s="47" t="s">
        <v>257</v>
      </c>
      <c r="G195" s="47"/>
      <c r="H195" s="49"/>
      <c r="I195" s="45">
        <v>110</v>
      </c>
      <c r="J195" s="45" t="str">
        <f>IF(Table13[[#This Row],[Nat Best Bet]]="","",IF(Table13[[#This Row],[Div]]="","",I195*Table13[[#This Row],[Div]]))</f>
        <v/>
      </c>
      <c r="K195" s="45">
        <f>IF(Table13[[#This Row],[Nat Best Bet]]="","",IF(Table13[[#This Row],[Nat Best Ret]]="",(Table13[[#This Row],[Nat Best Bet]]*-1),J195-I195))</f>
        <v>-110</v>
      </c>
    </row>
    <row r="196" spans="1:11" x14ac:dyDescent="0.25">
      <c r="A196" s="50">
        <v>45283</v>
      </c>
      <c r="B196" s="46">
        <v>0.66666666666666663</v>
      </c>
      <c r="C196" s="47" t="s">
        <v>13</v>
      </c>
      <c r="D196" s="48">
        <v>7</v>
      </c>
      <c r="E196" s="47">
        <v>12</v>
      </c>
      <c r="F196" s="47" t="s">
        <v>283</v>
      </c>
      <c r="G196" s="47" t="s">
        <v>269</v>
      </c>
      <c r="H196" s="49"/>
      <c r="I196" s="45">
        <v>130</v>
      </c>
      <c r="J196" s="45" t="str">
        <f>IF(Table13[[#This Row],[Nat Best Bet]]="","",IF(Table13[[#This Row],[Div]]="","",I196*Table13[[#This Row],[Div]]))</f>
        <v/>
      </c>
      <c r="K196" s="45">
        <f>IF(Table13[[#This Row],[Nat Best Bet]]="","",IF(Table13[[#This Row],[Nat Best Ret]]="",(Table13[[#This Row],[Nat Best Bet]]*-1),J196-I196))</f>
        <v>-130</v>
      </c>
    </row>
    <row r="197" spans="1:11" x14ac:dyDescent="0.25">
      <c r="A197" s="50">
        <v>45283</v>
      </c>
      <c r="B197" s="46">
        <v>0.70833333333333337</v>
      </c>
      <c r="C197" s="47" t="s">
        <v>20</v>
      </c>
      <c r="D197" s="48">
        <v>9</v>
      </c>
      <c r="E197" s="47">
        <v>9</v>
      </c>
      <c r="F197" s="47" t="s">
        <v>371</v>
      </c>
      <c r="G197" s="47"/>
      <c r="H197" s="49"/>
      <c r="I197" s="45">
        <v>130</v>
      </c>
      <c r="J197" s="45" t="str">
        <f>IF(Table13[[#This Row],[Nat Best Bet]]="","",IF(Table13[[#This Row],[Div]]="","",I197*Table13[[#This Row],[Div]]))</f>
        <v/>
      </c>
      <c r="K197" s="45">
        <f>IF(Table13[[#This Row],[Nat Best Bet]]="","",IF(Table13[[#This Row],[Nat Best Ret]]="",(Table13[[#This Row],[Nat Best Bet]]*-1),J197-I197))</f>
        <v>-130</v>
      </c>
    </row>
    <row r="198" spans="1:11" x14ac:dyDescent="0.25">
      <c r="A198" s="50">
        <v>45283</v>
      </c>
      <c r="B198" s="46">
        <v>0.73055555555555562</v>
      </c>
      <c r="C198" s="47" t="s">
        <v>19</v>
      </c>
      <c r="D198" s="48">
        <v>8</v>
      </c>
      <c r="E198" s="47">
        <v>6</v>
      </c>
      <c r="F198" s="47" t="s">
        <v>126</v>
      </c>
      <c r="G198" s="47" t="s">
        <v>12</v>
      </c>
      <c r="H198" s="49">
        <v>3.1</v>
      </c>
      <c r="I198" s="45">
        <v>110</v>
      </c>
      <c r="J198" s="45">
        <f>IF(Table13[[#This Row],[Nat Best Bet]]="","",IF(Table13[[#This Row],[Div]]="","",I198*Table13[[#This Row],[Div]]))</f>
        <v>341</v>
      </c>
      <c r="K198" s="45">
        <f>IF(Table13[[#This Row],[Nat Best Bet]]="","",IF(Table13[[#This Row],[Nat Best Ret]]="",(Table13[[#This Row],[Nat Best Bet]]*-1),J198-I198))</f>
        <v>231</v>
      </c>
    </row>
    <row r="199" spans="1:11" x14ac:dyDescent="0.25">
      <c r="A199" s="50">
        <v>45283</v>
      </c>
      <c r="B199" s="46">
        <v>0.73611111111111116</v>
      </c>
      <c r="C199" s="47" t="s">
        <v>20</v>
      </c>
      <c r="D199" s="48">
        <v>10</v>
      </c>
      <c r="E199" s="47">
        <v>6</v>
      </c>
      <c r="F199" s="47" t="s">
        <v>188</v>
      </c>
      <c r="G199" s="47"/>
      <c r="H199" s="49"/>
      <c r="I199" s="45">
        <v>130</v>
      </c>
      <c r="J199" s="45" t="str">
        <f>IF(Table13[[#This Row],[Nat Best Bet]]="","",IF(Table13[[#This Row],[Div]]="","",I199*Table13[[#This Row],[Div]]))</f>
        <v/>
      </c>
      <c r="K199" s="45">
        <f>IF(Table13[[#This Row],[Nat Best Bet]]="","",IF(Table13[[#This Row],[Nat Best Ret]]="",(Table13[[#This Row],[Nat Best Bet]]*-1),J199-I199))</f>
        <v>-130</v>
      </c>
    </row>
    <row r="200" spans="1:11" x14ac:dyDescent="0.25">
      <c r="A200" s="50">
        <v>45286</v>
      </c>
      <c r="B200" s="46">
        <v>0.55208333333333337</v>
      </c>
      <c r="C200" s="47" t="s">
        <v>18</v>
      </c>
      <c r="D200" s="48">
        <v>1</v>
      </c>
      <c r="E200" s="47">
        <v>1</v>
      </c>
      <c r="F200" s="47" t="s">
        <v>408</v>
      </c>
      <c r="G200" s="47" t="s">
        <v>14</v>
      </c>
      <c r="H200" s="49"/>
      <c r="I200" s="45">
        <v>130</v>
      </c>
      <c r="J200" s="45" t="str">
        <f>IF(Table13[[#This Row],[Nat Best Bet]]="","",IF(Table13[[#This Row],[Div]]="","",I200*Table13[[#This Row],[Div]]))</f>
        <v/>
      </c>
      <c r="K200" s="45">
        <f>IF(Table13[[#This Row],[Nat Best Bet]]="","",IF(Table13[[#This Row],[Nat Best Ret]]="",(Table13[[#This Row],[Nat Best Bet]]*-1),J200-I200))</f>
        <v>-130</v>
      </c>
    </row>
    <row r="201" spans="1:11" x14ac:dyDescent="0.25">
      <c r="A201" s="50">
        <v>45286</v>
      </c>
      <c r="B201" s="46">
        <v>0.68055555555555547</v>
      </c>
      <c r="C201" s="47" t="s">
        <v>18</v>
      </c>
      <c r="D201" s="48">
        <v>6</v>
      </c>
      <c r="E201" s="47">
        <v>8</v>
      </c>
      <c r="F201" s="47" t="s">
        <v>170</v>
      </c>
      <c r="G201" s="47"/>
      <c r="H201" s="49"/>
      <c r="I201" s="45">
        <v>200</v>
      </c>
      <c r="J201" s="45" t="str">
        <f>IF(Table13[[#This Row],[Nat Best Bet]]="","",IF(Table13[[#This Row],[Div]]="","",I201*Table13[[#This Row],[Div]]))</f>
        <v/>
      </c>
      <c r="K201" s="45">
        <f>IF(Table13[[#This Row],[Nat Best Bet]]="","",IF(Table13[[#This Row],[Nat Best Ret]]="",(Table13[[#This Row],[Nat Best Bet]]*-1),J201-I201))</f>
        <v>-200</v>
      </c>
    </row>
    <row r="202" spans="1:11" x14ac:dyDescent="0.25">
      <c r="A202" s="50">
        <v>45286</v>
      </c>
      <c r="B202" s="46">
        <v>0.70833333333333337</v>
      </c>
      <c r="C202" s="47" t="s">
        <v>18</v>
      </c>
      <c r="D202" s="48">
        <v>7</v>
      </c>
      <c r="E202" s="47">
        <v>12</v>
      </c>
      <c r="F202" s="47" t="s">
        <v>106</v>
      </c>
      <c r="G202" s="47" t="s">
        <v>12</v>
      </c>
      <c r="H202" s="49">
        <v>7</v>
      </c>
      <c r="I202" s="45">
        <v>130</v>
      </c>
      <c r="J202" s="45">
        <f>IF(Table13[[#This Row],[Nat Best Bet]]="","",IF(Table13[[#This Row],[Div]]="","",I202*Table13[[#This Row],[Div]]))</f>
        <v>910</v>
      </c>
      <c r="K202" s="45">
        <f>IF(Table13[[#This Row],[Nat Best Bet]]="","",IF(Table13[[#This Row],[Nat Best Ret]]="",(Table13[[#This Row],[Nat Best Bet]]*-1),J202-I202))</f>
        <v>780</v>
      </c>
    </row>
    <row r="203" spans="1:11" x14ac:dyDescent="0.25">
      <c r="A203" s="50">
        <v>45286</v>
      </c>
      <c r="B203" s="46">
        <v>0.73611111111111116</v>
      </c>
      <c r="C203" s="47" t="s">
        <v>18</v>
      </c>
      <c r="D203" s="48">
        <v>8</v>
      </c>
      <c r="E203" s="47">
        <v>4</v>
      </c>
      <c r="F203" s="47" t="s">
        <v>240</v>
      </c>
      <c r="G203" s="47"/>
      <c r="H203" s="49"/>
      <c r="I203" s="45">
        <v>130</v>
      </c>
      <c r="J203" s="45" t="str">
        <f>IF(Table13[[#This Row],[Nat Best Bet]]="","",IF(Table13[[#This Row],[Div]]="","",I203*Table13[[#This Row],[Div]]))</f>
        <v/>
      </c>
      <c r="K203" s="45">
        <f>IF(Table13[[#This Row],[Nat Best Bet]]="","",IF(Table13[[#This Row],[Nat Best Ret]]="",(Table13[[#This Row],[Nat Best Bet]]*-1),J203-I203))</f>
        <v>-130</v>
      </c>
    </row>
    <row r="204" spans="1:11" x14ac:dyDescent="0.25">
      <c r="A204" s="50">
        <v>45290</v>
      </c>
      <c r="B204" s="46">
        <v>0.55069444444444449</v>
      </c>
      <c r="C204" s="47" t="s">
        <v>11</v>
      </c>
      <c r="D204" s="48">
        <v>1</v>
      </c>
      <c r="E204" s="47">
        <v>2</v>
      </c>
      <c r="F204" s="47" t="s">
        <v>536</v>
      </c>
      <c r="G204" s="47" t="s">
        <v>14</v>
      </c>
      <c r="H204" s="49"/>
      <c r="I204" s="45">
        <v>110</v>
      </c>
      <c r="J204" s="45" t="str">
        <f>IF(Table13[[#This Row],[Nat Best Bet]]="","",IF(Table13[[#This Row],[Div]]="","",I204*Table13[[#This Row],[Div]]))</f>
        <v/>
      </c>
      <c r="K204" s="45">
        <f>IF(Table13[[#This Row],[Nat Best Bet]]="","",IF(Table13[[#This Row],[Nat Best Ret]]="",(Table13[[#This Row],[Nat Best Bet]]*-1),J204-I204))</f>
        <v>-110</v>
      </c>
    </row>
    <row r="205" spans="1:11" x14ac:dyDescent="0.25">
      <c r="A205" s="50">
        <v>45290</v>
      </c>
      <c r="B205" s="46">
        <v>0.59930555555555554</v>
      </c>
      <c r="C205" s="47" t="s">
        <v>11</v>
      </c>
      <c r="D205" s="48">
        <v>3</v>
      </c>
      <c r="E205" s="47">
        <v>8</v>
      </c>
      <c r="F205" s="47" t="s">
        <v>258</v>
      </c>
      <c r="G205" s="47"/>
      <c r="H205" s="49"/>
      <c r="I205" s="45">
        <v>110</v>
      </c>
      <c r="J205" s="45" t="str">
        <f>IF(Table13[[#This Row],[Nat Best Bet]]="","",IF(Table13[[#This Row],[Div]]="","",I205*Table13[[#This Row],[Div]]))</f>
        <v/>
      </c>
      <c r="K205" s="45">
        <f>IF(Table13[[#This Row],[Nat Best Bet]]="","",IF(Table13[[#This Row],[Nat Best Ret]]="",(Table13[[#This Row],[Nat Best Bet]]*-1),J205-I205))</f>
        <v>-110</v>
      </c>
    </row>
    <row r="206" spans="1:11" x14ac:dyDescent="0.25">
      <c r="A206" s="50">
        <v>45290</v>
      </c>
      <c r="B206" s="46">
        <v>0.60416666666666663</v>
      </c>
      <c r="C206" s="47" t="s">
        <v>20</v>
      </c>
      <c r="D206" s="48">
        <v>5</v>
      </c>
      <c r="E206" s="47">
        <v>7</v>
      </c>
      <c r="F206" s="47" t="s">
        <v>241</v>
      </c>
      <c r="G206" s="47"/>
      <c r="H206" s="49"/>
      <c r="I206" s="45">
        <v>200</v>
      </c>
      <c r="J206" s="45" t="str">
        <f>IF(Table13[[#This Row],[Nat Best Bet]]="","",IF(Table13[[#This Row],[Div]]="","",I206*Table13[[#This Row],[Div]]))</f>
        <v/>
      </c>
      <c r="K206" s="45">
        <f>IF(Table13[[#This Row],[Nat Best Bet]]="","",IF(Table13[[#This Row],[Nat Best Ret]]="",(Table13[[#This Row],[Nat Best Bet]]*-1),J206-I206))</f>
        <v>-200</v>
      </c>
    </row>
    <row r="207" spans="1:11" x14ac:dyDescent="0.25">
      <c r="A207" s="50">
        <v>45290</v>
      </c>
      <c r="B207" s="46">
        <v>0.61805555555555558</v>
      </c>
      <c r="C207" s="47" t="s">
        <v>13</v>
      </c>
      <c r="D207" s="48">
        <v>5</v>
      </c>
      <c r="E207" s="47">
        <v>2</v>
      </c>
      <c r="F207" s="47" t="s">
        <v>172</v>
      </c>
      <c r="G207" s="47" t="s">
        <v>12</v>
      </c>
      <c r="H207" s="49">
        <v>3.4</v>
      </c>
      <c r="I207" s="45">
        <v>130</v>
      </c>
      <c r="J207" s="45">
        <f>IF(Table13[[#This Row],[Nat Best Bet]]="","",IF(Table13[[#This Row],[Div]]="","",I207*Table13[[#This Row],[Div]]))</f>
        <v>442</v>
      </c>
      <c r="K207" s="45">
        <f>IF(Table13[[#This Row],[Nat Best Bet]]="","",IF(Table13[[#This Row],[Nat Best Ret]]="",(Table13[[#This Row],[Nat Best Bet]]*-1),J207-I207))</f>
        <v>312</v>
      </c>
    </row>
    <row r="208" spans="1:11" x14ac:dyDescent="0.25">
      <c r="A208" s="50">
        <v>45290</v>
      </c>
      <c r="B208" s="46">
        <v>0.62361111111111112</v>
      </c>
      <c r="C208" s="47" t="s">
        <v>11</v>
      </c>
      <c r="D208" s="48">
        <v>4</v>
      </c>
      <c r="E208" s="47">
        <v>9</v>
      </c>
      <c r="F208" s="47" t="s">
        <v>197</v>
      </c>
      <c r="G208" s="47"/>
      <c r="H208" s="49"/>
      <c r="I208" s="45">
        <v>110</v>
      </c>
      <c r="J208" s="45" t="str">
        <f>IF(Table13[[#This Row],[Nat Best Bet]]="","",IF(Table13[[#This Row],[Div]]="","",I208*Table13[[#This Row],[Div]]))</f>
        <v/>
      </c>
      <c r="K208" s="45">
        <f>IF(Table13[[#This Row],[Nat Best Bet]]="","",IF(Table13[[#This Row],[Nat Best Ret]]="",(Table13[[#This Row],[Nat Best Bet]]*-1),J208-I208))</f>
        <v>-110</v>
      </c>
    </row>
    <row r="209" spans="1:11" x14ac:dyDescent="0.25">
      <c r="A209" s="50">
        <v>45290</v>
      </c>
      <c r="B209" s="46">
        <v>0.62847222222222221</v>
      </c>
      <c r="C209" s="47" t="s">
        <v>20</v>
      </c>
      <c r="D209" s="48">
        <v>6</v>
      </c>
      <c r="E209" s="47">
        <v>6</v>
      </c>
      <c r="F209" s="47" t="s">
        <v>173</v>
      </c>
      <c r="G209" s="47"/>
      <c r="H209" s="49"/>
      <c r="I209" s="45">
        <v>200</v>
      </c>
      <c r="J209" s="45" t="str">
        <f>IF(Table13[[#This Row],[Nat Best Bet]]="","",IF(Table13[[#This Row],[Div]]="","",I209*Table13[[#This Row],[Div]]))</f>
        <v/>
      </c>
      <c r="K209" s="45">
        <f>IF(Table13[[#This Row],[Nat Best Bet]]="","",IF(Table13[[#This Row],[Nat Best Ret]]="",(Table13[[#This Row],[Nat Best Bet]]*-1),J209-I209))</f>
        <v>-200</v>
      </c>
    </row>
    <row r="210" spans="1:11" x14ac:dyDescent="0.25">
      <c r="A210" s="50">
        <v>45290</v>
      </c>
      <c r="B210" s="46">
        <v>0.6479166666666667</v>
      </c>
      <c r="C210" s="47" t="s">
        <v>11</v>
      </c>
      <c r="D210" s="48">
        <v>5</v>
      </c>
      <c r="E210" s="47">
        <v>4</v>
      </c>
      <c r="F210" s="47" t="s">
        <v>91</v>
      </c>
      <c r="G210" s="47" t="s">
        <v>12</v>
      </c>
      <c r="H210" s="49">
        <v>2.25</v>
      </c>
      <c r="I210" s="45">
        <v>110</v>
      </c>
      <c r="J210" s="45">
        <f>IF(Table13[[#This Row],[Nat Best Bet]]="","",IF(Table13[[#This Row],[Div]]="","",I210*Table13[[#This Row],[Div]]))</f>
        <v>247.5</v>
      </c>
      <c r="K210" s="45">
        <f>IF(Table13[[#This Row],[Nat Best Bet]]="","",IF(Table13[[#This Row],[Nat Best Ret]]="",(Table13[[#This Row],[Nat Best Bet]]*-1),J210-I210))</f>
        <v>137.5</v>
      </c>
    </row>
    <row r="211" spans="1:11" x14ac:dyDescent="0.25">
      <c r="A211" s="50">
        <v>45290</v>
      </c>
      <c r="B211" s="46">
        <v>0.68055555555555547</v>
      </c>
      <c r="C211" s="47" t="s">
        <v>20</v>
      </c>
      <c r="D211" s="48">
        <v>8</v>
      </c>
      <c r="E211" s="47">
        <v>10</v>
      </c>
      <c r="F211" s="47" t="s">
        <v>409</v>
      </c>
      <c r="G211" s="47"/>
      <c r="H211" s="49"/>
      <c r="I211" s="45">
        <v>130</v>
      </c>
      <c r="J211" s="45" t="str">
        <f>IF(Table13[[#This Row],[Nat Best Bet]]="","",IF(Table13[[#This Row],[Div]]="","",I211*Table13[[#This Row],[Div]]))</f>
        <v/>
      </c>
      <c r="K211" s="45">
        <f>IF(Table13[[#This Row],[Nat Best Bet]]="","",IF(Table13[[#This Row],[Nat Best Ret]]="",(Table13[[#This Row],[Nat Best Bet]]*-1),J211-I211))</f>
        <v>-130</v>
      </c>
    </row>
    <row r="212" spans="1:11" x14ac:dyDescent="0.25">
      <c r="A212" s="50">
        <v>45290</v>
      </c>
      <c r="B212" s="46">
        <v>0.69444444444444453</v>
      </c>
      <c r="C212" s="47" t="s">
        <v>13</v>
      </c>
      <c r="D212" s="48">
        <v>8</v>
      </c>
      <c r="E212" s="47">
        <v>4</v>
      </c>
      <c r="F212" s="47" t="s">
        <v>174</v>
      </c>
      <c r="G212" s="47" t="s">
        <v>267</v>
      </c>
      <c r="H212" s="49"/>
      <c r="I212" s="45">
        <v>130</v>
      </c>
      <c r="J212" s="45" t="str">
        <f>IF(Table13[[#This Row],[Nat Best Bet]]="","",IF(Table13[[#This Row],[Div]]="","",I212*Table13[[#This Row],[Div]]))</f>
        <v/>
      </c>
      <c r="K212" s="45">
        <f>IF(Table13[[#This Row],[Nat Best Bet]]="","",IF(Table13[[#This Row],[Nat Best Ret]]="",(Table13[[#This Row],[Nat Best Bet]]*-1),J212-I212))</f>
        <v>-130</v>
      </c>
    </row>
    <row r="213" spans="1:11" x14ac:dyDescent="0.25">
      <c r="A213" s="50">
        <v>45290</v>
      </c>
      <c r="B213" s="46">
        <v>0.70833333333333337</v>
      </c>
      <c r="C213" s="47" t="s">
        <v>20</v>
      </c>
      <c r="D213" s="48">
        <v>9</v>
      </c>
      <c r="E213" s="47">
        <v>10</v>
      </c>
      <c r="F213" s="47" t="s">
        <v>410</v>
      </c>
      <c r="G213" s="47" t="s">
        <v>14</v>
      </c>
      <c r="H213" s="49"/>
      <c r="I213" s="45">
        <v>130</v>
      </c>
      <c r="J213" s="45" t="str">
        <f>IF(Table13[[#This Row],[Nat Best Bet]]="","",IF(Table13[[#This Row],[Div]]="","",I213*Table13[[#This Row],[Div]]))</f>
        <v/>
      </c>
      <c r="K213" s="45">
        <f>IF(Table13[[#This Row],[Nat Best Bet]]="","",IF(Table13[[#This Row],[Nat Best Ret]]="",(Table13[[#This Row],[Nat Best Bet]]*-1),J213-I213))</f>
        <v>-130</v>
      </c>
    </row>
    <row r="214" spans="1:11" x14ac:dyDescent="0.25">
      <c r="A214" s="50">
        <v>45292</v>
      </c>
      <c r="B214" s="46">
        <v>0.54861111111111105</v>
      </c>
      <c r="C214" s="47" t="s">
        <v>15</v>
      </c>
      <c r="D214" s="48">
        <v>1</v>
      </c>
      <c r="E214" s="47">
        <v>1</v>
      </c>
      <c r="F214" s="47" t="s">
        <v>372</v>
      </c>
      <c r="G214" s="47" t="s">
        <v>12</v>
      </c>
      <c r="H214" s="49">
        <v>2.1</v>
      </c>
      <c r="I214" s="45">
        <v>130</v>
      </c>
      <c r="J214" s="45">
        <f>IF(Table13[[#This Row],[Nat Best Bet]]="","",IF(Table13[[#This Row],[Div]]="","",I214*Table13[[#This Row],[Div]]))</f>
        <v>273</v>
      </c>
      <c r="K214" s="45">
        <f>IF(Table13[[#This Row],[Nat Best Bet]]="","",IF(Table13[[#This Row],[Nat Best Ret]]="",(Table13[[#This Row],[Nat Best Bet]]*-1),J214-I214))</f>
        <v>143</v>
      </c>
    </row>
    <row r="215" spans="1:11" x14ac:dyDescent="0.25">
      <c r="A215" s="50">
        <v>45292</v>
      </c>
      <c r="B215" s="46">
        <v>0.57291666666666663</v>
      </c>
      <c r="C215" s="47" t="s">
        <v>15</v>
      </c>
      <c r="D215" s="48">
        <v>2</v>
      </c>
      <c r="E215" s="47">
        <v>3</v>
      </c>
      <c r="F215" s="47" t="s">
        <v>411</v>
      </c>
      <c r="G215" s="47" t="s">
        <v>16</v>
      </c>
      <c r="H215" s="49"/>
      <c r="I215" s="45">
        <v>130</v>
      </c>
      <c r="J215" s="45" t="str">
        <f>IF(Table13[[#This Row],[Nat Best Bet]]="","",IF(Table13[[#This Row],[Div]]="","",I215*Table13[[#This Row],[Div]]))</f>
        <v/>
      </c>
      <c r="K215" s="45">
        <f>IF(Table13[[#This Row],[Nat Best Bet]]="","",IF(Table13[[#This Row],[Nat Best Ret]]="",(Table13[[#This Row],[Nat Best Bet]]*-1),J215-I215))</f>
        <v>-130</v>
      </c>
    </row>
    <row r="216" spans="1:11" x14ac:dyDescent="0.25">
      <c r="A216" s="50">
        <v>45297</v>
      </c>
      <c r="B216" s="46">
        <v>0.59375</v>
      </c>
      <c r="C216" s="47" t="s">
        <v>13</v>
      </c>
      <c r="D216" s="48">
        <v>4</v>
      </c>
      <c r="E216" s="47">
        <v>1</v>
      </c>
      <c r="F216" s="47" t="s">
        <v>289</v>
      </c>
      <c r="G216" s="47" t="s">
        <v>12</v>
      </c>
      <c r="H216" s="49">
        <v>2.6</v>
      </c>
      <c r="I216" s="45">
        <v>150</v>
      </c>
      <c r="J216" s="45">
        <f>IF(Table13[[#This Row],[Nat Best Bet]]="","",IF(Table13[[#This Row],[Div]]="","",I216*Table13[[#This Row],[Div]]))</f>
        <v>390</v>
      </c>
      <c r="K216" s="45">
        <f>IF(Table13[[#This Row],[Nat Best Bet]]="","",IF(Table13[[#This Row],[Nat Best Ret]]="",(Table13[[#This Row],[Nat Best Bet]]*-1),J216-I216))</f>
        <v>240</v>
      </c>
    </row>
    <row r="217" spans="1:11" x14ac:dyDescent="0.25">
      <c r="A217" s="50">
        <v>45297</v>
      </c>
      <c r="B217" s="46">
        <v>0.60416666666666663</v>
      </c>
      <c r="C217" s="47" t="s">
        <v>31</v>
      </c>
      <c r="D217" s="48">
        <v>5</v>
      </c>
      <c r="E217" s="47">
        <v>2</v>
      </c>
      <c r="F217" s="47" t="s">
        <v>259</v>
      </c>
      <c r="G217" s="47"/>
      <c r="H217" s="49"/>
      <c r="I217" s="45">
        <v>200</v>
      </c>
      <c r="J217" s="45" t="str">
        <f>IF(Table13[[#This Row],[Nat Best Bet]]="","",IF(Table13[[#This Row],[Div]]="","",I217*Table13[[#This Row],[Div]]))</f>
        <v/>
      </c>
      <c r="K217" s="45">
        <f>IF(Table13[[#This Row],[Nat Best Bet]]="","",IF(Table13[[#This Row],[Nat Best Ret]]="",(Table13[[#This Row],[Nat Best Bet]]*-1),J217-I217))</f>
        <v>-200</v>
      </c>
    </row>
    <row r="218" spans="1:11" x14ac:dyDescent="0.25">
      <c r="A218" s="50">
        <v>45297</v>
      </c>
      <c r="B218" s="46">
        <v>0.65277777777777779</v>
      </c>
      <c r="C218" s="47" t="s">
        <v>31</v>
      </c>
      <c r="D218" s="48">
        <v>7</v>
      </c>
      <c r="E218" s="47">
        <v>2</v>
      </c>
      <c r="F218" s="47" t="s">
        <v>260</v>
      </c>
      <c r="G218" s="47"/>
      <c r="H218" s="49"/>
      <c r="I218" s="45">
        <v>200</v>
      </c>
      <c r="J218" s="45" t="str">
        <f>IF(Table13[[#This Row],[Nat Best Bet]]="","",IF(Table13[[#This Row],[Div]]="","",I218*Table13[[#This Row],[Div]]))</f>
        <v/>
      </c>
      <c r="K218" s="45">
        <f>IF(Table13[[#This Row],[Nat Best Bet]]="","",IF(Table13[[#This Row],[Nat Best Ret]]="",(Table13[[#This Row],[Nat Best Bet]]*-1),J218-I218))</f>
        <v>-200</v>
      </c>
    </row>
    <row r="219" spans="1:11" x14ac:dyDescent="0.25">
      <c r="A219" s="50">
        <v>45304</v>
      </c>
      <c r="B219" s="46">
        <v>0.52430555555555558</v>
      </c>
      <c r="C219" s="47" t="s">
        <v>17</v>
      </c>
      <c r="D219" s="48">
        <v>1</v>
      </c>
      <c r="E219" s="47">
        <v>2</v>
      </c>
      <c r="F219" s="47" t="s">
        <v>257</v>
      </c>
      <c r="G219" s="47" t="s">
        <v>268</v>
      </c>
      <c r="H219" s="49"/>
      <c r="I219" s="45">
        <v>150</v>
      </c>
      <c r="J219" s="45" t="str">
        <f>IF(Table13[[#This Row],[Nat Best Bet]]="","",IF(Table13[[#This Row],[Div]]="","",I219*Table13[[#This Row],[Div]]))</f>
        <v/>
      </c>
      <c r="K219" s="45">
        <f>IF(Table13[[#This Row],[Nat Best Bet]]="","",IF(Table13[[#This Row],[Nat Best Ret]]="",(Table13[[#This Row],[Nat Best Bet]]*-1),J219-I219))</f>
        <v>-150</v>
      </c>
    </row>
    <row r="220" spans="1:11" x14ac:dyDescent="0.25">
      <c r="A220" s="50">
        <v>45304</v>
      </c>
      <c r="B220" s="46">
        <v>0.60625000000000007</v>
      </c>
      <c r="C220" s="47" t="s">
        <v>15</v>
      </c>
      <c r="D220" s="48">
        <v>5</v>
      </c>
      <c r="E220" s="47">
        <v>2</v>
      </c>
      <c r="F220" s="47" t="s">
        <v>408</v>
      </c>
      <c r="G220" s="47" t="s">
        <v>12</v>
      </c>
      <c r="H220" s="49">
        <v>4</v>
      </c>
      <c r="I220" s="45">
        <v>130</v>
      </c>
      <c r="J220" s="45">
        <f>IF(Table13[[#This Row],[Nat Best Bet]]="","",IF(Table13[[#This Row],[Div]]="","",I220*Table13[[#This Row],[Div]]))</f>
        <v>520</v>
      </c>
      <c r="K220" s="45">
        <f>IF(Table13[[#This Row],[Nat Best Bet]]="","",IF(Table13[[#This Row],[Nat Best Ret]]="",(Table13[[#This Row],[Nat Best Bet]]*-1),J220-I220))</f>
        <v>390</v>
      </c>
    </row>
    <row r="221" spans="1:11" x14ac:dyDescent="0.25">
      <c r="A221" s="50">
        <v>45304</v>
      </c>
      <c r="B221" s="46">
        <v>0.65486111111111112</v>
      </c>
      <c r="C221" s="47" t="s">
        <v>15</v>
      </c>
      <c r="D221" s="48">
        <v>7</v>
      </c>
      <c r="E221" s="47">
        <v>5</v>
      </c>
      <c r="F221" s="47" t="s">
        <v>178</v>
      </c>
      <c r="G221" s="47"/>
      <c r="H221" s="49"/>
      <c r="I221" s="45">
        <v>130</v>
      </c>
      <c r="J221" s="45" t="str">
        <f>IF(Table13[[#This Row],[Nat Best Bet]]="","",IF(Table13[[#This Row],[Div]]="","",I221*Table13[[#This Row],[Div]]))</f>
        <v/>
      </c>
      <c r="K221" s="45">
        <f>IF(Table13[[#This Row],[Nat Best Bet]]="","",IF(Table13[[#This Row],[Nat Best Ret]]="",(Table13[[#This Row],[Nat Best Bet]]*-1),J221-I221))</f>
        <v>-130</v>
      </c>
    </row>
    <row r="222" spans="1:11" x14ac:dyDescent="0.25">
      <c r="A222" s="50">
        <v>45304</v>
      </c>
      <c r="B222" s="46">
        <v>0.67708333333333337</v>
      </c>
      <c r="C222" s="47" t="s">
        <v>17</v>
      </c>
      <c r="D222" s="48">
        <v>7</v>
      </c>
      <c r="E222" s="47">
        <v>5</v>
      </c>
      <c r="F222" s="47" t="s">
        <v>495</v>
      </c>
      <c r="G222" s="47" t="s">
        <v>267</v>
      </c>
      <c r="H222" s="49"/>
      <c r="I222" s="45">
        <v>130</v>
      </c>
      <c r="J222" s="45" t="str">
        <f>IF(Table13[[#This Row],[Nat Best Bet]]="","",IF(Table13[[#This Row],[Div]]="","",I222*Table13[[#This Row],[Div]]))</f>
        <v/>
      </c>
      <c r="K222" s="45">
        <f>IF(Table13[[#This Row],[Nat Best Bet]]="","",IF(Table13[[#This Row],[Nat Best Ret]]="",(Table13[[#This Row],[Nat Best Bet]]*-1),J222-I222))</f>
        <v>-130</v>
      </c>
    </row>
    <row r="223" spans="1:11" x14ac:dyDescent="0.25">
      <c r="A223" s="50">
        <v>45304</v>
      </c>
      <c r="B223" s="46">
        <v>0.71736111111111101</v>
      </c>
      <c r="C223" s="47" t="s">
        <v>15</v>
      </c>
      <c r="D223" s="48">
        <v>9</v>
      </c>
      <c r="E223" s="47">
        <v>3</v>
      </c>
      <c r="F223" s="47" t="s">
        <v>412</v>
      </c>
      <c r="G223" s="47"/>
      <c r="H223" s="49"/>
      <c r="I223" s="45">
        <v>130</v>
      </c>
      <c r="J223" s="45" t="str">
        <f>IF(Table13[[#This Row],[Nat Best Bet]]="","",IF(Table13[[#This Row],[Div]]="","",I223*Table13[[#This Row],[Div]]))</f>
        <v/>
      </c>
      <c r="K223" s="45">
        <f>IF(Table13[[#This Row],[Nat Best Bet]]="","",IF(Table13[[#This Row],[Nat Best Ret]]="",(Table13[[#This Row],[Nat Best Bet]]*-1),J223-I223))</f>
        <v>-130</v>
      </c>
    </row>
    <row r="224" spans="1:11" x14ac:dyDescent="0.25">
      <c r="A224" s="50">
        <v>45304</v>
      </c>
      <c r="B224" s="46">
        <v>0.7416666666666667</v>
      </c>
      <c r="C224" s="47" t="s">
        <v>15</v>
      </c>
      <c r="D224" s="48">
        <v>10</v>
      </c>
      <c r="E224" s="47">
        <v>1</v>
      </c>
      <c r="F224" s="47" t="s">
        <v>181</v>
      </c>
      <c r="G224" s="47" t="s">
        <v>12</v>
      </c>
      <c r="H224" s="49">
        <v>3.2</v>
      </c>
      <c r="I224" s="45">
        <v>200</v>
      </c>
      <c r="J224" s="45">
        <f>IF(Table13[[#This Row],[Nat Best Bet]]="","",IF(Table13[[#This Row],[Div]]="","",I224*Table13[[#This Row],[Div]]))</f>
        <v>640</v>
      </c>
      <c r="K224" s="45">
        <f>IF(Table13[[#This Row],[Nat Best Bet]]="","",IF(Table13[[#This Row],[Nat Best Ret]]="",(Table13[[#This Row],[Nat Best Bet]]*-1),J224-I224))</f>
        <v>440</v>
      </c>
    </row>
    <row r="225" spans="1:11" x14ac:dyDescent="0.25">
      <c r="A225" s="50">
        <v>45311</v>
      </c>
      <c r="B225" s="46">
        <v>0.56944444444444442</v>
      </c>
      <c r="C225" s="47" t="s">
        <v>17</v>
      </c>
      <c r="D225" s="48">
        <v>3</v>
      </c>
      <c r="E225" s="47">
        <v>8</v>
      </c>
      <c r="F225" s="47" t="s">
        <v>496</v>
      </c>
      <c r="G225" s="47" t="s">
        <v>16</v>
      </c>
      <c r="H225" s="49"/>
      <c r="I225" s="45">
        <v>130</v>
      </c>
      <c r="J225" s="45" t="str">
        <f>IF(Table13[[#This Row],[Nat Best Bet]]="","",IF(Table13[[#This Row],[Div]]="","",I225*Table13[[#This Row],[Div]]))</f>
        <v/>
      </c>
      <c r="K225" s="45">
        <f>IF(Table13[[#This Row],[Nat Best Bet]]="","",IF(Table13[[#This Row],[Nat Best Ret]]="",(Table13[[#This Row],[Nat Best Bet]]*-1),J225-I225))</f>
        <v>-130</v>
      </c>
    </row>
    <row r="226" spans="1:11" x14ac:dyDescent="0.25">
      <c r="A226" s="50">
        <v>45311</v>
      </c>
      <c r="B226" s="46">
        <v>0.57500000000000007</v>
      </c>
      <c r="C226" s="47" t="s">
        <v>19</v>
      </c>
      <c r="D226" s="48">
        <v>2</v>
      </c>
      <c r="E226" s="47">
        <v>2</v>
      </c>
      <c r="F226" s="47" t="s">
        <v>537</v>
      </c>
      <c r="G226" s="47" t="s">
        <v>16</v>
      </c>
      <c r="H226" s="49"/>
      <c r="I226" s="45">
        <v>110</v>
      </c>
      <c r="J226" s="45" t="str">
        <f>IF(Table13[[#This Row],[Nat Best Bet]]="","",IF(Table13[[#This Row],[Div]]="","",I226*Table13[[#This Row],[Div]]))</f>
        <v/>
      </c>
      <c r="K226" s="45">
        <f>IF(Table13[[#This Row],[Nat Best Bet]]="","",IF(Table13[[#This Row],[Nat Best Ret]]="",(Table13[[#This Row],[Nat Best Bet]]*-1),J226-I226))</f>
        <v>-110</v>
      </c>
    </row>
    <row r="227" spans="1:11" x14ac:dyDescent="0.25">
      <c r="A227" s="50">
        <v>45311</v>
      </c>
      <c r="B227" s="46">
        <v>0.57986111111111105</v>
      </c>
      <c r="C227" s="47" t="s">
        <v>15</v>
      </c>
      <c r="D227" s="48">
        <v>4</v>
      </c>
      <c r="E227" s="47">
        <v>5</v>
      </c>
      <c r="F227" s="47" t="s">
        <v>478</v>
      </c>
      <c r="G227" s="47" t="s">
        <v>12</v>
      </c>
      <c r="H227" s="49">
        <v>7.7</v>
      </c>
      <c r="I227" s="45">
        <v>200</v>
      </c>
      <c r="J227" s="45">
        <f>IF(Table13[[#This Row],[Nat Best Bet]]="","",IF(Table13[[#This Row],[Div]]="","",I227*Table13[[#This Row],[Div]]))</f>
        <v>1540</v>
      </c>
      <c r="K227" s="45">
        <f>IF(Table13[[#This Row],[Nat Best Bet]]="","",IF(Table13[[#This Row],[Nat Best Ret]]="",(Table13[[#This Row],[Nat Best Bet]]*-1),J227-I227))</f>
        <v>1340</v>
      </c>
    </row>
    <row r="228" spans="1:11" x14ac:dyDescent="0.25">
      <c r="A228" s="50">
        <v>45311</v>
      </c>
      <c r="B228" s="46">
        <v>0.59375</v>
      </c>
      <c r="C228" s="47" t="s">
        <v>17</v>
      </c>
      <c r="D228" s="48">
        <v>4</v>
      </c>
      <c r="E228" s="47">
        <v>4</v>
      </c>
      <c r="F228" s="47" t="s">
        <v>179</v>
      </c>
      <c r="G228" s="47" t="s">
        <v>14</v>
      </c>
      <c r="H228" s="49"/>
      <c r="I228" s="45">
        <v>150</v>
      </c>
      <c r="J228" s="45" t="str">
        <f>IF(Table13[[#This Row],[Nat Best Bet]]="","",IF(Table13[[#This Row],[Div]]="","",I228*Table13[[#This Row],[Div]]))</f>
        <v/>
      </c>
      <c r="K228" s="45">
        <f>IF(Table13[[#This Row],[Nat Best Bet]]="","",IF(Table13[[#This Row],[Nat Best Ret]]="",(Table13[[#This Row],[Nat Best Bet]]*-1),J228-I228))</f>
        <v>-150</v>
      </c>
    </row>
    <row r="229" spans="1:11" x14ac:dyDescent="0.25">
      <c r="A229" s="50">
        <v>45311</v>
      </c>
      <c r="B229" s="46">
        <v>0.60416666666666663</v>
      </c>
      <c r="C229" s="47" t="s">
        <v>15</v>
      </c>
      <c r="D229" s="48">
        <v>5</v>
      </c>
      <c r="E229" s="47">
        <v>2</v>
      </c>
      <c r="F229" s="47" t="s">
        <v>180</v>
      </c>
      <c r="G229" s="47" t="s">
        <v>12</v>
      </c>
      <c r="H229" s="49">
        <v>4.5999999999999996</v>
      </c>
      <c r="I229" s="45">
        <v>200</v>
      </c>
      <c r="J229" s="45">
        <f>IF(Table13[[#This Row],[Nat Best Bet]]="","",IF(Table13[[#This Row],[Div]]="","",I229*Table13[[#This Row],[Div]]))</f>
        <v>919.99999999999989</v>
      </c>
      <c r="K229" s="45">
        <f>IF(Table13[[#This Row],[Nat Best Bet]]="","",IF(Table13[[#This Row],[Nat Best Ret]]="",(Table13[[#This Row],[Nat Best Bet]]*-1),J229-I229))</f>
        <v>719.99999999999989</v>
      </c>
    </row>
    <row r="230" spans="1:11" x14ac:dyDescent="0.25">
      <c r="A230" s="50">
        <v>45311</v>
      </c>
      <c r="B230" s="46">
        <v>0.61805555555555558</v>
      </c>
      <c r="C230" s="47" t="s">
        <v>17</v>
      </c>
      <c r="D230" s="48">
        <v>5</v>
      </c>
      <c r="E230" s="47">
        <v>1</v>
      </c>
      <c r="F230" s="47" t="s">
        <v>281</v>
      </c>
      <c r="G230" s="47" t="s">
        <v>12</v>
      </c>
      <c r="H230" s="49">
        <v>2.6</v>
      </c>
      <c r="I230" s="45">
        <v>130</v>
      </c>
      <c r="J230" s="45">
        <f>IF(Table13[[#This Row],[Nat Best Bet]]="","",IF(Table13[[#This Row],[Div]]="","",I230*Table13[[#This Row],[Div]]))</f>
        <v>338</v>
      </c>
      <c r="K230" s="45">
        <f>IF(Table13[[#This Row],[Nat Best Bet]]="","",IF(Table13[[#This Row],[Nat Best Ret]]="",(Table13[[#This Row],[Nat Best Bet]]*-1),J230-I230))</f>
        <v>208</v>
      </c>
    </row>
    <row r="231" spans="1:11" x14ac:dyDescent="0.25">
      <c r="A231" s="50">
        <v>45311</v>
      </c>
      <c r="B231" s="46">
        <v>0.62361111111111112</v>
      </c>
      <c r="C231" s="47" t="s">
        <v>19</v>
      </c>
      <c r="D231" s="48">
        <v>4</v>
      </c>
      <c r="E231" s="47">
        <v>7</v>
      </c>
      <c r="F231" s="47" t="s">
        <v>145</v>
      </c>
      <c r="G231" s="47" t="s">
        <v>16</v>
      </c>
      <c r="H231" s="49"/>
      <c r="I231" s="45">
        <v>110</v>
      </c>
      <c r="J231" s="45" t="str">
        <f>IF(Table13[[#This Row],[Nat Best Bet]]="","",IF(Table13[[#This Row],[Div]]="","",I231*Table13[[#This Row],[Div]]))</f>
        <v/>
      </c>
      <c r="K231" s="45">
        <f>IF(Table13[[#This Row],[Nat Best Bet]]="","",IF(Table13[[#This Row],[Nat Best Ret]]="",(Table13[[#This Row],[Nat Best Bet]]*-1),J231-I231))</f>
        <v>-110</v>
      </c>
    </row>
    <row r="232" spans="1:11" x14ac:dyDescent="0.25">
      <c r="A232" s="50">
        <v>45311</v>
      </c>
      <c r="B232" s="46">
        <v>0.64236111111111105</v>
      </c>
      <c r="C232" s="47" t="s">
        <v>17</v>
      </c>
      <c r="D232" s="48">
        <v>6</v>
      </c>
      <c r="E232" s="47">
        <v>5</v>
      </c>
      <c r="F232" s="47" t="s">
        <v>497</v>
      </c>
      <c r="G232" s="47"/>
      <c r="H232" s="49"/>
      <c r="I232" s="45">
        <v>130</v>
      </c>
      <c r="J232" s="45" t="str">
        <f>IF(Table13[[#This Row],[Nat Best Bet]]="","",IF(Table13[[#This Row],[Div]]="","",I232*Table13[[#This Row],[Div]]))</f>
        <v/>
      </c>
      <c r="K232" s="45">
        <f>IF(Table13[[#This Row],[Nat Best Bet]]="","",IF(Table13[[#This Row],[Nat Best Ret]]="",(Table13[[#This Row],[Nat Best Bet]]*-1),J232-I232))</f>
        <v>-130</v>
      </c>
    </row>
    <row r="233" spans="1:11" x14ac:dyDescent="0.25">
      <c r="A233" s="50">
        <v>45311</v>
      </c>
      <c r="B233" s="46">
        <v>0.6479166666666667</v>
      </c>
      <c r="C233" s="47" t="s">
        <v>19</v>
      </c>
      <c r="D233" s="48">
        <v>5</v>
      </c>
      <c r="E233" s="47">
        <v>14</v>
      </c>
      <c r="F233" s="47" t="s">
        <v>32</v>
      </c>
      <c r="G233" s="47" t="s">
        <v>14</v>
      </c>
      <c r="H233" s="49"/>
      <c r="I233" s="45">
        <v>110</v>
      </c>
      <c r="J233" s="45" t="str">
        <f>IF(Table13[[#This Row],[Nat Best Bet]]="","",IF(Table13[[#This Row],[Div]]="","",I233*Table13[[#This Row],[Div]]))</f>
        <v/>
      </c>
      <c r="K233" s="45">
        <f>IF(Table13[[#This Row],[Nat Best Bet]]="","",IF(Table13[[#This Row],[Nat Best Ret]]="",(Table13[[#This Row],[Nat Best Bet]]*-1),J233-I233))</f>
        <v>-110</v>
      </c>
    </row>
    <row r="234" spans="1:11" x14ac:dyDescent="0.25">
      <c r="A234" s="50">
        <v>45311</v>
      </c>
      <c r="B234" s="46">
        <v>0.65277777777777779</v>
      </c>
      <c r="C234" s="47" t="s">
        <v>15</v>
      </c>
      <c r="D234" s="48">
        <v>7</v>
      </c>
      <c r="E234" s="47">
        <v>1</v>
      </c>
      <c r="F234" s="47" t="s">
        <v>181</v>
      </c>
      <c r="G234" s="47" t="s">
        <v>12</v>
      </c>
      <c r="H234" s="49">
        <v>3.8</v>
      </c>
      <c r="I234" s="45">
        <v>200</v>
      </c>
      <c r="J234" s="45">
        <f>IF(Table13[[#This Row],[Nat Best Bet]]="","",IF(Table13[[#This Row],[Div]]="","",I234*Table13[[#This Row],[Div]]))</f>
        <v>760</v>
      </c>
      <c r="K234" s="45">
        <f>IF(Table13[[#This Row],[Nat Best Bet]]="","",IF(Table13[[#This Row],[Nat Best Ret]]="",(Table13[[#This Row],[Nat Best Bet]]*-1),J234-I234))</f>
        <v>560</v>
      </c>
    </row>
    <row r="235" spans="1:11" x14ac:dyDescent="0.25">
      <c r="A235" s="50">
        <v>45311</v>
      </c>
      <c r="B235" s="46">
        <v>0.67499999999999993</v>
      </c>
      <c r="C235" s="47" t="s">
        <v>19</v>
      </c>
      <c r="D235" s="48">
        <v>6</v>
      </c>
      <c r="E235" s="47">
        <v>11</v>
      </c>
      <c r="F235" s="47" t="s">
        <v>182</v>
      </c>
      <c r="G235" s="47" t="s">
        <v>16</v>
      </c>
      <c r="H235" s="49"/>
      <c r="I235" s="45">
        <v>110</v>
      </c>
      <c r="J235" s="45" t="str">
        <f>IF(Table13[[#This Row],[Nat Best Bet]]="","",IF(Table13[[#This Row],[Div]]="","",I235*Table13[[#This Row],[Div]]))</f>
        <v/>
      </c>
      <c r="K235" s="45">
        <f>IF(Table13[[#This Row],[Nat Best Bet]]="","",IF(Table13[[#This Row],[Nat Best Ret]]="",(Table13[[#This Row],[Nat Best Bet]]*-1),J235-I235))</f>
        <v>-110</v>
      </c>
    </row>
    <row r="236" spans="1:11" x14ac:dyDescent="0.25">
      <c r="A236" s="50">
        <v>45311</v>
      </c>
      <c r="B236" s="46">
        <v>0.70277777777777783</v>
      </c>
      <c r="C236" s="47" t="s">
        <v>19</v>
      </c>
      <c r="D236" s="48">
        <v>7</v>
      </c>
      <c r="E236" s="47">
        <v>9</v>
      </c>
      <c r="F236" s="47" t="s">
        <v>114</v>
      </c>
      <c r="G236" s="47"/>
      <c r="H236" s="49"/>
      <c r="I236" s="45">
        <v>110</v>
      </c>
      <c r="J236" s="45" t="str">
        <f>IF(Table13[[#This Row],[Nat Best Bet]]="","",IF(Table13[[#This Row],[Div]]="","",I236*Table13[[#This Row],[Div]]))</f>
        <v/>
      </c>
      <c r="K236" s="45">
        <f>IF(Table13[[#This Row],[Nat Best Bet]]="","",IF(Table13[[#This Row],[Nat Best Ret]]="",(Table13[[#This Row],[Nat Best Bet]]*-1),J236-I236))</f>
        <v>-110</v>
      </c>
    </row>
    <row r="237" spans="1:11" x14ac:dyDescent="0.25">
      <c r="A237" s="50">
        <v>45311</v>
      </c>
      <c r="B237" s="46">
        <v>0.72222222222222221</v>
      </c>
      <c r="C237" s="47" t="s">
        <v>17</v>
      </c>
      <c r="D237" s="48">
        <v>9</v>
      </c>
      <c r="E237" s="47">
        <v>6</v>
      </c>
      <c r="F237" s="47" t="s">
        <v>34</v>
      </c>
      <c r="G237" s="47" t="s">
        <v>12</v>
      </c>
      <c r="H237" s="49">
        <v>1.8</v>
      </c>
      <c r="I237" s="45">
        <v>150</v>
      </c>
      <c r="J237" s="45">
        <f>IF(Table13[[#This Row],[Nat Best Bet]]="","",IF(Table13[[#This Row],[Div]]="","",I237*Table13[[#This Row],[Div]]))</f>
        <v>270</v>
      </c>
      <c r="K237" s="45">
        <f>IF(Table13[[#This Row],[Nat Best Bet]]="","",IF(Table13[[#This Row],[Nat Best Ret]]="",(Table13[[#This Row],[Nat Best Bet]]*-1),J237-I237))</f>
        <v>120</v>
      </c>
    </row>
    <row r="238" spans="1:11" x14ac:dyDescent="0.25">
      <c r="A238" s="50">
        <v>45311</v>
      </c>
      <c r="B238" s="46">
        <v>0.73055555555555562</v>
      </c>
      <c r="C238" s="47" t="s">
        <v>19</v>
      </c>
      <c r="D238" s="48">
        <v>8</v>
      </c>
      <c r="E238" s="47">
        <v>10</v>
      </c>
      <c r="F238" s="47" t="s">
        <v>183</v>
      </c>
      <c r="G238" s="47"/>
      <c r="H238" s="49"/>
      <c r="I238" s="45">
        <v>110</v>
      </c>
      <c r="J238" s="45" t="str">
        <f>IF(Table13[[#This Row],[Nat Best Bet]]="","",IF(Table13[[#This Row],[Div]]="","",I238*Table13[[#This Row],[Div]]))</f>
        <v/>
      </c>
      <c r="K238" s="45">
        <f>IF(Table13[[#This Row],[Nat Best Bet]]="","",IF(Table13[[#This Row],[Nat Best Ret]]="",(Table13[[#This Row],[Nat Best Bet]]*-1),J238-I238))</f>
        <v>-110</v>
      </c>
    </row>
    <row r="239" spans="1:11" x14ac:dyDescent="0.25">
      <c r="A239" s="50">
        <v>45311</v>
      </c>
      <c r="B239" s="46">
        <v>0.75694444444444453</v>
      </c>
      <c r="C239" s="47" t="s">
        <v>19</v>
      </c>
      <c r="D239" s="48">
        <v>9</v>
      </c>
      <c r="E239" s="47">
        <v>15</v>
      </c>
      <c r="F239" s="47" t="s">
        <v>109</v>
      </c>
      <c r="G239" s="47"/>
      <c r="H239" s="49"/>
      <c r="I239" s="45">
        <v>110</v>
      </c>
      <c r="J239" s="45" t="str">
        <f>IF(Table13[[#This Row],[Nat Best Bet]]="","",IF(Table13[[#This Row],[Div]]="","",I239*Table13[[#This Row],[Div]]))</f>
        <v/>
      </c>
      <c r="K239" s="45">
        <f>IF(Table13[[#This Row],[Nat Best Bet]]="","",IF(Table13[[#This Row],[Nat Best Ret]]="",(Table13[[#This Row],[Nat Best Bet]]*-1),J239-I239))</f>
        <v>-110</v>
      </c>
    </row>
    <row r="240" spans="1:11" x14ac:dyDescent="0.25">
      <c r="A240" s="50">
        <v>45311</v>
      </c>
      <c r="B240" s="46">
        <v>0.78472222222222221</v>
      </c>
      <c r="C240" s="47" t="s">
        <v>19</v>
      </c>
      <c r="D240" s="48">
        <v>10</v>
      </c>
      <c r="E240" s="47">
        <v>9</v>
      </c>
      <c r="F240" s="47" t="s">
        <v>262</v>
      </c>
      <c r="G240" s="47" t="s">
        <v>12</v>
      </c>
      <c r="H240" s="49">
        <v>1.55</v>
      </c>
      <c r="I240" s="45">
        <v>110</v>
      </c>
      <c r="J240" s="45">
        <f>IF(Table13[[#This Row],[Nat Best Bet]]="","",IF(Table13[[#This Row],[Div]]="","",I240*Table13[[#This Row],[Div]]))</f>
        <v>170.5</v>
      </c>
      <c r="K240" s="45">
        <f>IF(Table13[[#This Row],[Nat Best Bet]]="","",IF(Table13[[#This Row],[Nat Best Ret]]="",(Table13[[#This Row],[Nat Best Bet]]*-1),J240-I240))</f>
        <v>60.5</v>
      </c>
    </row>
    <row r="241" spans="1:11" x14ac:dyDescent="0.25">
      <c r="A241" s="50">
        <v>45317</v>
      </c>
      <c r="B241" s="46">
        <v>0.57986111111111105</v>
      </c>
      <c r="C241" s="47" t="s">
        <v>18</v>
      </c>
      <c r="D241" s="48">
        <v>2</v>
      </c>
      <c r="E241" s="47">
        <v>1</v>
      </c>
      <c r="F241" s="47" t="s">
        <v>413</v>
      </c>
      <c r="G241" s="47"/>
      <c r="H241" s="49"/>
      <c r="I241" s="45">
        <v>130</v>
      </c>
      <c r="J241" s="45" t="str">
        <f>IF(Table13[[#This Row],[Nat Best Bet]]="","",IF(Table13[[#This Row],[Div]]="","",I241*Table13[[#This Row],[Div]]))</f>
        <v/>
      </c>
      <c r="K241" s="45">
        <f>IF(Table13[[#This Row],[Nat Best Bet]]="","",IF(Table13[[#This Row],[Nat Best Ret]]="",(Table13[[#This Row],[Nat Best Bet]]*-1),J241-I241))</f>
        <v>-130</v>
      </c>
    </row>
    <row r="242" spans="1:11" x14ac:dyDescent="0.25">
      <c r="A242" s="50">
        <v>45318</v>
      </c>
      <c r="B242" s="46">
        <v>0.51041666666666663</v>
      </c>
      <c r="C242" s="47" t="s">
        <v>20</v>
      </c>
      <c r="D242" s="48">
        <v>1</v>
      </c>
      <c r="E242" s="47">
        <v>1</v>
      </c>
      <c r="F242" s="47" t="s">
        <v>406</v>
      </c>
      <c r="G242" s="47" t="s">
        <v>16</v>
      </c>
      <c r="H242" s="49"/>
      <c r="I242" s="45">
        <v>130</v>
      </c>
      <c r="J242" s="45" t="str">
        <f>IF(Table13[[#This Row],[Nat Best Bet]]="","",IF(Table13[[#This Row],[Div]]="","",I242*Table13[[#This Row],[Div]]))</f>
        <v/>
      </c>
      <c r="K242" s="45">
        <f>IF(Table13[[#This Row],[Nat Best Bet]]="","",IF(Table13[[#This Row],[Nat Best Ret]]="",(Table13[[#This Row],[Nat Best Bet]]*-1),J242-I242))</f>
        <v>-130</v>
      </c>
    </row>
    <row r="243" spans="1:11" x14ac:dyDescent="0.25">
      <c r="A243" s="50">
        <v>45318</v>
      </c>
      <c r="B243" s="46">
        <v>0.53125</v>
      </c>
      <c r="C243" s="47" t="s">
        <v>20</v>
      </c>
      <c r="D243" s="48">
        <v>2</v>
      </c>
      <c r="E243" s="47">
        <v>4</v>
      </c>
      <c r="F243" s="47" t="s">
        <v>414</v>
      </c>
      <c r="G243" s="47" t="s">
        <v>12</v>
      </c>
      <c r="H243" s="49">
        <v>3.4</v>
      </c>
      <c r="I243" s="45">
        <v>130</v>
      </c>
      <c r="J243" s="45">
        <f>IF(Table13[[#This Row],[Nat Best Bet]]="","",IF(Table13[[#This Row],[Div]]="","",I243*Table13[[#This Row],[Div]]))</f>
        <v>442</v>
      </c>
      <c r="K243" s="45">
        <f>IF(Table13[[#This Row],[Nat Best Bet]]="","",IF(Table13[[#This Row],[Nat Best Ret]]="",(Table13[[#This Row],[Nat Best Bet]]*-1),J243-I243))</f>
        <v>312</v>
      </c>
    </row>
    <row r="244" spans="1:11" x14ac:dyDescent="0.25">
      <c r="A244" s="50">
        <v>45318</v>
      </c>
      <c r="B244" s="46">
        <v>0.54513888888888895</v>
      </c>
      <c r="C244" s="47" t="s">
        <v>13</v>
      </c>
      <c r="D244" s="48">
        <v>2</v>
      </c>
      <c r="E244" s="47">
        <v>13</v>
      </c>
      <c r="F244" s="47" t="s">
        <v>290</v>
      </c>
      <c r="G244" s="47" t="s">
        <v>16</v>
      </c>
      <c r="H244" s="49"/>
      <c r="I244" s="45">
        <v>150</v>
      </c>
      <c r="J244" s="45" t="str">
        <f>IF(Table13[[#This Row],[Nat Best Bet]]="","",IF(Table13[[#This Row],[Div]]="","",I244*Table13[[#This Row],[Div]]))</f>
        <v/>
      </c>
      <c r="K244" s="45">
        <f>IF(Table13[[#This Row],[Nat Best Bet]]="","",IF(Table13[[#This Row],[Nat Best Ret]]="",(Table13[[#This Row],[Nat Best Bet]]*-1),J244-I244))</f>
        <v>-150</v>
      </c>
    </row>
    <row r="245" spans="1:11" x14ac:dyDescent="0.25">
      <c r="A245" s="50">
        <v>45318</v>
      </c>
      <c r="B245" s="46">
        <v>0.55555555555555558</v>
      </c>
      <c r="C245" s="47" t="s">
        <v>20</v>
      </c>
      <c r="D245" s="48">
        <v>3</v>
      </c>
      <c r="E245" s="47">
        <v>9</v>
      </c>
      <c r="F245" s="47" t="s">
        <v>184</v>
      </c>
      <c r="G245" s="47" t="s">
        <v>12</v>
      </c>
      <c r="H245" s="49">
        <v>2</v>
      </c>
      <c r="I245" s="45">
        <v>200</v>
      </c>
      <c r="J245" s="45">
        <f>IF(Table13[[#This Row],[Nat Best Bet]]="","",IF(Table13[[#This Row],[Div]]="","",I245*Table13[[#This Row],[Div]]))</f>
        <v>400</v>
      </c>
      <c r="K245" s="45">
        <f>IF(Table13[[#This Row],[Nat Best Bet]]="","",IF(Table13[[#This Row],[Nat Best Ret]]="",(Table13[[#This Row],[Nat Best Bet]]*-1),J245-I245))</f>
        <v>200</v>
      </c>
    </row>
    <row r="246" spans="1:11" x14ac:dyDescent="0.25">
      <c r="A246" s="50">
        <v>45318</v>
      </c>
      <c r="B246" s="46">
        <v>0.57986111111111105</v>
      </c>
      <c r="C246" s="47" t="s">
        <v>20</v>
      </c>
      <c r="D246" s="48">
        <v>4</v>
      </c>
      <c r="E246" s="47">
        <v>2</v>
      </c>
      <c r="F246" s="47" t="s">
        <v>49</v>
      </c>
      <c r="G246" s="47"/>
      <c r="H246" s="49"/>
      <c r="I246" s="45">
        <v>130</v>
      </c>
      <c r="J246" s="45" t="str">
        <f>IF(Table13[[#This Row],[Nat Best Bet]]="","",IF(Table13[[#This Row],[Div]]="","",I246*Table13[[#This Row],[Div]]))</f>
        <v/>
      </c>
      <c r="K246" s="45">
        <f>IF(Table13[[#This Row],[Nat Best Bet]]="","",IF(Table13[[#This Row],[Nat Best Ret]]="",(Table13[[#This Row],[Nat Best Bet]]*-1),J246-I246))</f>
        <v>-130</v>
      </c>
    </row>
    <row r="247" spans="1:11" x14ac:dyDescent="0.25">
      <c r="A247" s="50">
        <v>45318</v>
      </c>
      <c r="B247" s="46">
        <v>0.65277777777777779</v>
      </c>
      <c r="C247" s="47" t="s">
        <v>20</v>
      </c>
      <c r="D247" s="48">
        <v>7</v>
      </c>
      <c r="E247" s="47">
        <v>7</v>
      </c>
      <c r="F247" s="47" t="s">
        <v>263</v>
      </c>
      <c r="G247" s="47"/>
      <c r="H247" s="49"/>
      <c r="I247" s="45">
        <v>200</v>
      </c>
      <c r="J247" s="45" t="str">
        <f>IF(Table13[[#This Row],[Nat Best Bet]]="","",IF(Table13[[#This Row],[Div]]="","",I247*Table13[[#This Row],[Div]]))</f>
        <v/>
      </c>
      <c r="K247" s="45">
        <f>IF(Table13[[#This Row],[Nat Best Bet]]="","",IF(Table13[[#This Row],[Nat Best Ret]]="",(Table13[[#This Row],[Nat Best Bet]]*-1),J247-I247))</f>
        <v>-200</v>
      </c>
    </row>
    <row r="248" spans="1:11" x14ac:dyDescent="0.25">
      <c r="A248" s="50">
        <v>45318</v>
      </c>
      <c r="B248" s="46">
        <v>0.68055555555555547</v>
      </c>
      <c r="C248" s="47" t="s">
        <v>20</v>
      </c>
      <c r="D248" s="48">
        <v>8</v>
      </c>
      <c r="E248" s="47">
        <v>5</v>
      </c>
      <c r="F248" s="47" t="s">
        <v>166</v>
      </c>
      <c r="G248" s="47" t="s">
        <v>12</v>
      </c>
      <c r="H248" s="49">
        <v>2.8</v>
      </c>
      <c r="I248" s="45">
        <v>200</v>
      </c>
      <c r="J248" s="45">
        <f>IF(Table13[[#This Row],[Nat Best Bet]]="","",IF(Table13[[#This Row],[Div]]="","",I248*Table13[[#This Row],[Div]]))</f>
        <v>560</v>
      </c>
      <c r="K248" s="45">
        <f>IF(Table13[[#This Row],[Nat Best Bet]]="","",IF(Table13[[#This Row],[Nat Best Ret]]="",(Table13[[#This Row],[Nat Best Bet]]*-1),J248-I248))</f>
        <v>360</v>
      </c>
    </row>
    <row r="249" spans="1:11" x14ac:dyDescent="0.25">
      <c r="A249" s="50">
        <v>45318</v>
      </c>
      <c r="B249" s="46">
        <v>0.69444444444444453</v>
      </c>
      <c r="C249" s="47" t="s">
        <v>13</v>
      </c>
      <c r="D249" s="48">
        <v>8</v>
      </c>
      <c r="E249" s="47">
        <v>10</v>
      </c>
      <c r="F249" s="47" t="s">
        <v>498</v>
      </c>
      <c r="G249" s="47"/>
      <c r="H249" s="49"/>
      <c r="I249" s="45">
        <v>130</v>
      </c>
      <c r="J249" s="45" t="str">
        <f>IF(Table13[[#This Row],[Nat Best Bet]]="","",IF(Table13[[#This Row],[Div]]="","",I249*Table13[[#This Row],[Div]]))</f>
        <v/>
      </c>
      <c r="K249" s="45">
        <f>IF(Table13[[#This Row],[Nat Best Bet]]="","",IF(Table13[[#This Row],[Nat Best Ret]]="",(Table13[[#This Row],[Nat Best Bet]]*-1),J249-I249))</f>
        <v>-130</v>
      </c>
    </row>
    <row r="250" spans="1:11" x14ac:dyDescent="0.25">
      <c r="A250" s="50">
        <v>45318</v>
      </c>
      <c r="B250" s="46">
        <v>0.70833333333333337</v>
      </c>
      <c r="C250" s="47" t="s">
        <v>20</v>
      </c>
      <c r="D250" s="48">
        <v>9</v>
      </c>
      <c r="E250" s="47">
        <v>3</v>
      </c>
      <c r="F250" s="47" t="s">
        <v>133</v>
      </c>
      <c r="G250" s="47" t="s">
        <v>14</v>
      </c>
      <c r="H250" s="49"/>
      <c r="I250" s="45">
        <v>200</v>
      </c>
      <c r="J250" s="45" t="str">
        <f>IF(Table13[[#This Row],[Nat Best Bet]]="","",IF(Table13[[#This Row],[Div]]="","",I250*Table13[[#This Row],[Div]]))</f>
        <v/>
      </c>
      <c r="K250" s="45">
        <f>IF(Table13[[#This Row],[Nat Best Bet]]="","",IF(Table13[[#This Row],[Nat Best Ret]]="",(Table13[[#This Row],[Nat Best Bet]]*-1),J250-I250))</f>
        <v>-200</v>
      </c>
    </row>
    <row r="251" spans="1:11" x14ac:dyDescent="0.25">
      <c r="A251" s="50">
        <v>45325</v>
      </c>
      <c r="B251" s="46">
        <v>0.55555555555555558</v>
      </c>
      <c r="C251" s="47" t="s">
        <v>18</v>
      </c>
      <c r="D251" s="48">
        <v>3</v>
      </c>
      <c r="E251" s="47">
        <v>3</v>
      </c>
      <c r="F251" s="47" t="s">
        <v>415</v>
      </c>
      <c r="G251" s="47"/>
      <c r="H251" s="49"/>
      <c r="I251" s="45">
        <v>130</v>
      </c>
      <c r="J251" s="45" t="str">
        <f>IF(Table13[[#This Row],[Nat Best Bet]]="","",IF(Table13[[#This Row],[Div]]="","",I251*Table13[[#This Row],[Div]]))</f>
        <v/>
      </c>
      <c r="K251" s="45">
        <f>IF(Table13[[#This Row],[Nat Best Bet]]="","",IF(Table13[[#This Row],[Nat Best Ret]]="",(Table13[[#This Row],[Nat Best Bet]]*-1),J251-I251))</f>
        <v>-130</v>
      </c>
    </row>
    <row r="252" spans="1:11" x14ac:dyDescent="0.25">
      <c r="A252" s="50">
        <v>45325</v>
      </c>
      <c r="B252" s="46">
        <v>0.59375</v>
      </c>
      <c r="C252" s="47" t="s">
        <v>17</v>
      </c>
      <c r="D252" s="48">
        <v>4</v>
      </c>
      <c r="E252" s="47">
        <v>3</v>
      </c>
      <c r="F252" s="47" t="s">
        <v>47</v>
      </c>
      <c r="G252" s="47" t="s">
        <v>12</v>
      </c>
      <c r="H252" s="49">
        <v>2.35</v>
      </c>
      <c r="I252" s="45">
        <v>130</v>
      </c>
      <c r="J252" s="45">
        <f>IF(Table13[[#This Row],[Nat Best Bet]]="","",IF(Table13[[#This Row],[Div]]="","",I252*Table13[[#This Row],[Div]]))</f>
        <v>305.5</v>
      </c>
      <c r="K252" s="45">
        <f>IF(Table13[[#This Row],[Nat Best Bet]]="","",IF(Table13[[#This Row],[Nat Best Ret]]="",(Table13[[#This Row],[Nat Best Bet]]*-1),J252-I252))</f>
        <v>175.5</v>
      </c>
    </row>
    <row r="253" spans="1:11" x14ac:dyDescent="0.25">
      <c r="A253" s="50">
        <v>45325</v>
      </c>
      <c r="B253" s="46">
        <v>0.59930555555555554</v>
      </c>
      <c r="C253" s="47" t="s">
        <v>19</v>
      </c>
      <c r="D253" s="48">
        <v>3</v>
      </c>
      <c r="E253" s="47">
        <v>10</v>
      </c>
      <c r="F253" s="47" t="s">
        <v>38</v>
      </c>
      <c r="G253" s="47"/>
      <c r="H253" s="49"/>
      <c r="I253" s="45">
        <v>110</v>
      </c>
      <c r="J253" s="45" t="str">
        <f>IF(Table13[[#This Row],[Nat Best Bet]]="","",IF(Table13[[#This Row],[Div]]="","",I253*Table13[[#This Row],[Div]]))</f>
        <v/>
      </c>
      <c r="K253" s="45">
        <f>IF(Table13[[#This Row],[Nat Best Bet]]="","",IF(Table13[[#This Row],[Nat Best Ret]]="",(Table13[[#This Row],[Nat Best Bet]]*-1),J253-I253))</f>
        <v>-110</v>
      </c>
    </row>
    <row r="254" spans="1:11" x14ac:dyDescent="0.25">
      <c r="A254" s="50">
        <v>45325</v>
      </c>
      <c r="B254" s="46">
        <v>0.62361111111111112</v>
      </c>
      <c r="C254" s="47" t="s">
        <v>19</v>
      </c>
      <c r="D254" s="48">
        <v>4</v>
      </c>
      <c r="E254" s="47">
        <v>12</v>
      </c>
      <c r="F254" s="47" t="s">
        <v>32</v>
      </c>
      <c r="G254" s="47" t="s">
        <v>16</v>
      </c>
      <c r="H254" s="49"/>
      <c r="I254" s="45">
        <v>110</v>
      </c>
      <c r="J254" s="45" t="str">
        <f>IF(Table13[[#This Row],[Nat Best Bet]]="","",IF(Table13[[#This Row],[Div]]="","",I254*Table13[[#This Row],[Div]]))</f>
        <v/>
      </c>
      <c r="K254" s="45">
        <f>IF(Table13[[#This Row],[Nat Best Bet]]="","",IF(Table13[[#This Row],[Nat Best Ret]]="",(Table13[[#This Row],[Nat Best Bet]]*-1),J254-I254))</f>
        <v>-110</v>
      </c>
    </row>
    <row r="255" spans="1:11" x14ac:dyDescent="0.25">
      <c r="A255" s="50">
        <v>45325</v>
      </c>
      <c r="B255" s="46">
        <v>0.62847222222222221</v>
      </c>
      <c r="C255" s="47" t="s">
        <v>18</v>
      </c>
      <c r="D255" s="48">
        <v>6</v>
      </c>
      <c r="E255" s="47">
        <v>5</v>
      </c>
      <c r="F255" s="47" t="s">
        <v>33</v>
      </c>
      <c r="G255" s="47" t="s">
        <v>12</v>
      </c>
      <c r="H255" s="49">
        <v>1.9</v>
      </c>
      <c r="I255" s="45">
        <v>200</v>
      </c>
      <c r="J255" s="45">
        <f>IF(Table13[[#This Row],[Nat Best Bet]]="","",IF(Table13[[#This Row],[Div]]="","",I255*Table13[[#This Row],[Div]]))</f>
        <v>380</v>
      </c>
      <c r="K255" s="45">
        <f>IF(Table13[[#This Row],[Nat Best Bet]]="","",IF(Table13[[#This Row],[Nat Best Ret]]="",(Table13[[#This Row],[Nat Best Bet]]*-1),J255-I255))</f>
        <v>180</v>
      </c>
    </row>
    <row r="256" spans="1:11" x14ac:dyDescent="0.25">
      <c r="A256" s="50">
        <v>45325</v>
      </c>
      <c r="B256" s="46">
        <v>0.65277777777777779</v>
      </c>
      <c r="C256" s="47" t="s">
        <v>18</v>
      </c>
      <c r="D256" s="48">
        <v>7</v>
      </c>
      <c r="E256" s="47">
        <v>8</v>
      </c>
      <c r="F256" s="47" t="s">
        <v>416</v>
      </c>
      <c r="G256" s="47"/>
      <c r="H256" s="49"/>
      <c r="I256" s="45">
        <v>130</v>
      </c>
      <c r="J256" s="45" t="str">
        <f>IF(Table13[[#This Row],[Nat Best Bet]]="","",IF(Table13[[#This Row],[Div]]="","",I256*Table13[[#This Row],[Div]]))</f>
        <v/>
      </c>
      <c r="K256" s="45">
        <f>IF(Table13[[#This Row],[Nat Best Bet]]="","",IF(Table13[[#This Row],[Nat Best Ret]]="",(Table13[[#This Row],[Nat Best Bet]]*-1),J256-I256))</f>
        <v>-130</v>
      </c>
    </row>
    <row r="257" spans="1:11" x14ac:dyDescent="0.25">
      <c r="A257" s="50">
        <v>45325</v>
      </c>
      <c r="B257" s="46">
        <v>0.68055555555555547</v>
      </c>
      <c r="C257" s="47" t="s">
        <v>18</v>
      </c>
      <c r="D257" s="48">
        <v>8</v>
      </c>
      <c r="E257" s="47">
        <v>6</v>
      </c>
      <c r="F257" s="47" t="s">
        <v>417</v>
      </c>
      <c r="G257" s="47" t="s">
        <v>12</v>
      </c>
      <c r="H257" s="49">
        <v>7.5</v>
      </c>
      <c r="I257" s="45">
        <v>130</v>
      </c>
      <c r="J257" s="45">
        <f>IF(Table13[[#This Row],[Nat Best Bet]]="","",IF(Table13[[#This Row],[Div]]="","",I257*Table13[[#This Row],[Div]]))</f>
        <v>975</v>
      </c>
      <c r="K257" s="45">
        <f>IF(Table13[[#This Row],[Nat Best Bet]]="","",IF(Table13[[#This Row],[Nat Best Ret]]="",(Table13[[#This Row],[Nat Best Bet]]*-1),J257-I257))</f>
        <v>845</v>
      </c>
    </row>
    <row r="258" spans="1:11" x14ac:dyDescent="0.25">
      <c r="A258" s="50">
        <v>45325</v>
      </c>
      <c r="B258" s="46">
        <v>0.70277777777777783</v>
      </c>
      <c r="C258" s="47" t="s">
        <v>19</v>
      </c>
      <c r="D258" s="48">
        <v>7</v>
      </c>
      <c r="E258" s="47">
        <v>16</v>
      </c>
      <c r="F258" s="47" t="s">
        <v>538</v>
      </c>
      <c r="G258" s="47" t="s">
        <v>12</v>
      </c>
      <c r="H258" s="49">
        <v>7.4</v>
      </c>
      <c r="I258" s="45">
        <v>110</v>
      </c>
      <c r="J258" s="45">
        <f>IF(Table13[[#This Row],[Nat Best Bet]]="","",IF(Table13[[#This Row],[Div]]="","",I258*Table13[[#This Row],[Div]]))</f>
        <v>814</v>
      </c>
      <c r="K258" s="45">
        <f>IF(Table13[[#This Row],[Nat Best Bet]]="","",IF(Table13[[#This Row],[Nat Best Ret]]="",(Table13[[#This Row],[Nat Best Bet]]*-1),J258-I258))</f>
        <v>704</v>
      </c>
    </row>
    <row r="259" spans="1:11" x14ac:dyDescent="0.25">
      <c r="A259" s="50">
        <v>45325</v>
      </c>
      <c r="B259" s="46">
        <v>0.70833333333333337</v>
      </c>
      <c r="C259" s="47" t="s">
        <v>18</v>
      </c>
      <c r="D259" s="48">
        <v>9</v>
      </c>
      <c r="E259" s="47">
        <v>9</v>
      </c>
      <c r="F259" s="47" t="s">
        <v>372</v>
      </c>
      <c r="G259" s="47" t="s">
        <v>16</v>
      </c>
      <c r="H259" s="49"/>
      <c r="I259" s="45">
        <v>130</v>
      </c>
      <c r="J259" s="45" t="str">
        <f>IF(Table13[[#This Row],[Nat Best Bet]]="","",IF(Table13[[#This Row],[Div]]="","",I259*Table13[[#This Row],[Div]]))</f>
        <v/>
      </c>
      <c r="K259" s="45">
        <f>IF(Table13[[#This Row],[Nat Best Bet]]="","",IF(Table13[[#This Row],[Nat Best Ret]]="",(Table13[[#This Row],[Nat Best Bet]]*-1),J259-I259))</f>
        <v>-130</v>
      </c>
    </row>
    <row r="260" spans="1:11" x14ac:dyDescent="0.25">
      <c r="A260" s="50">
        <v>45325</v>
      </c>
      <c r="B260" s="46">
        <v>0.72222222222222221</v>
      </c>
      <c r="C260" s="47" t="s">
        <v>17</v>
      </c>
      <c r="D260" s="48">
        <v>9</v>
      </c>
      <c r="E260" s="47">
        <v>6</v>
      </c>
      <c r="F260" s="47" t="s">
        <v>34</v>
      </c>
      <c r="G260" s="47" t="s">
        <v>12</v>
      </c>
      <c r="H260" s="49">
        <v>1.95</v>
      </c>
      <c r="I260" s="45">
        <v>150</v>
      </c>
      <c r="J260" s="45">
        <f>IF(Table13[[#This Row],[Nat Best Bet]]="","",IF(Table13[[#This Row],[Div]]="","",I260*Table13[[#This Row],[Div]]))</f>
        <v>292.5</v>
      </c>
      <c r="K260" s="45">
        <f>IF(Table13[[#This Row],[Nat Best Bet]]="","",IF(Table13[[#This Row],[Nat Best Ret]]="",(Table13[[#This Row],[Nat Best Bet]]*-1),J260-I260))</f>
        <v>142.5</v>
      </c>
    </row>
    <row r="261" spans="1:11" x14ac:dyDescent="0.25">
      <c r="A261" s="50">
        <v>45325</v>
      </c>
      <c r="B261" s="46">
        <v>0.73611111111111116</v>
      </c>
      <c r="C261" s="47" t="s">
        <v>18</v>
      </c>
      <c r="D261" s="48">
        <v>10</v>
      </c>
      <c r="E261" s="47">
        <v>13</v>
      </c>
      <c r="F261" s="47" t="s">
        <v>418</v>
      </c>
      <c r="G261" s="47" t="s">
        <v>12</v>
      </c>
      <c r="H261" s="49">
        <v>1.8</v>
      </c>
      <c r="I261" s="45">
        <v>130</v>
      </c>
      <c r="J261" s="45">
        <f>IF(Table13[[#This Row],[Nat Best Bet]]="","",IF(Table13[[#This Row],[Div]]="","",I261*Table13[[#This Row],[Div]]))</f>
        <v>234</v>
      </c>
      <c r="K261" s="45">
        <f>IF(Table13[[#This Row],[Nat Best Bet]]="","",IF(Table13[[#This Row],[Nat Best Ret]]="",(Table13[[#This Row],[Nat Best Bet]]*-1),J261-I261))</f>
        <v>104</v>
      </c>
    </row>
    <row r="262" spans="1:11" x14ac:dyDescent="0.25">
      <c r="A262" s="50">
        <v>45325</v>
      </c>
      <c r="B262" s="46">
        <v>0.75694444444444453</v>
      </c>
      <c r="C262" s="47" t="s">
        <v>19</v>
      </c>
      <c r="D262" s="48">
        <v>9</v>
      </c>
      <c r="E262" s="47">
        <v>5</v>
      </c>
      <c r="F262" s="47" t="s">
        <v>516</v>
      </c>
      <c r="G262" s="47" t="s">
        <v>16</v>
      </c>
      <c r="H262" s="49"/>
      <c r="I262" s="45">
        <v>110</v>
      </c>
      <c r="J262" s="45" t="str">
        <f>IF(Table13[[#This Row],[Nat Best Bet]]="","",IF(Table13[[#This Row],[Div]]="","",I262*Table13[[#This Row],[Div]]))</f>
        <v/>
      </c>
      <c r="K262" s="45">
        <f>IF(Table13[[#This Row],[Nat Best Bet]]="","",IF(Table13[[#This Row],[Nat Best Ret]]="",(Table13[[#This Row],[Nat Best Bet]]*-1),J262-I262))</f>
        <v>-110</v>
      </c>
    </row>
    <row r="263" spans="1:11" x14ac:dyDescent="0.25">
      <c r="A263" s="50">
        <v>45325</v>
      </c>
      <c r="B263" s="46">
        <v>0.78472222222222221</v>
      </c>
      <c r="C263" s="47" t="s">
        <v>19</v>
      </c>
      <c r="D263" s="48">
        <v>10</v>
      </c>
      <c r="E263" s="47">
        <v>4</v>
      </c>
      <c r="F263" s="47" t="s">
        <v>197</v>
      </c>
      <c r="G263" s="47" t="s">
        <v>16</v>
      </c>
      <c r="H263" s="49"/>
      <c r="I263" s="45">
        <v>110</v>
      </c>
      <c r="J263" s="45" t="str">
        <f>IF(Table13[[#This Row],[Nat Best Bet]]="","",IF(Table13[[#This Row],[Div]]="","",I263*Table13[[#This Row],[Div]]))</f>
        <v/>
      </c>
      <c r="K263" s="45">
        <f>IF(Table13[[#This Row],[Nat Best Bet]]="","",IF(Table13[[#This Row],[Nat Best Ret]]="",(Table13[[#This Row],[Nat Best Bet]]*-1),J263-I263))</f>
        <v>-110</v>
      </c>
    </row>
    <row r="264" spans="1:11" x14ac:dyDescent="0.25">
      <c r="A264" s="50">
        <v>45332</v>
      </c>
      <c r="B264" s="46">
        <v>0.51041666666666663</v>
      </c>
      <c r="C264" s="47" t="s">
        <v>18</v>
      </c>
      <c r="D264" s="48">
        <v>1</v>
      </c>
      <c r="E264" s="47">
        <v>9</v>
      </c>
      <c r="F264" s="47" t="s">
        <v>45</v>
      </c>
      <c r="G264" s="47" t="s">
        <v>14</v>
      </c>
      <c r="H264" s="49"/>
      <c r="I264" s="45">
        <v>130</v>
      </c>
      <c r="J264" s="45" t="str">
        <f>IF(Table13[[#This Row],[Nat Best Bet]]="","",IF(Table13[[#This Row],[Div]]="","",I264*Table13[[#This Row],[Div]]))</f>
        <v/>
      </c>
      <c r="K264" s="45">
        <f>IF(Table13[[#This Row],[Nat Best Bet]]="","",IF(Table13[[#This Row],[Nat Best Ret]]="",(Table13[[#This Row],[Nat Best Bet]]*-1),J264-I264))</f>
        <v>-130</v>
      </c>
    </row>
    <row r="265" spans="1:11" x14ac:dyDescent="0.25">
      <c r="A265" s="50">
        <v>45332</v>
      </c>
      <c r="B265" s="46">
        <v>0.52083333333333337</v>
      </c>
      <c r="C265" s="47" t="s">
        <v>13</v>
      </c>
      <c r="D265" s="48">
        <v>1</v>
      </c>
      <c r="E265" s="47">
        <v>7</v>
      </c>
      <c r="F265" s="47" t="s">
        <v>499</v>
      </c>
      <c r="G265" s="47"/>
      <c r="H265" s="49"/>
      <c r="I265" s="45">
        <v>130</v>
      </c>
      <c r="J265" s="45" t="str">
        <f>IF(Table13[[#This Row],[Nat Best Bet]]="","",IF(Table13[[#This Row],[Div]]="","",I265*Table13[[#This Row],[Div]]))</f>
        <v/>
      </c>
      <c r="K265" s="45">
        <f>IF(Table13[[#This Row],[Nat Best Bet]]="","",IF(Table13[[#This Row],[Nat Best Ret]]="",(Table13[[#This Row],[Nat Best Bet]]*-1),J265-I265))</f>
        <v>-130</v>
      </c>
    </row>
    <row r="266" spans="1:11" x14ac:dyDescent="0.25">
      <c r="A266" s="50">
        <v>45332</v>
      </c>
      <c r="B266" s="46">
        <v>0.53125</v>
      </c>
      <c r="C266" s="47" t="s">
        <v>18</v>
      </c>
      <c r="D266" s="48">
        <v>2</v>
      </c>
      <c r="E266" s="47">
        <v>9</v>
      </c>
      <c r="F266" s="47" t="s">
        <v>36</v>
      </c>
      <c r="G266" s="47" t="s">
        <v>14</v>
      </c>
      <c r="H266" s="49"/>
      <c r="I266" s="45">
        <v>200</v>
      </c>
      <c r="J266" s="45" t="str">
        <f>IF(Table13[[#This Row],[Nat Best Bet]]="","",IF(Table13[[#This Row],[Div]]="","",I266*Table13[[#This Row],[Div]]))</f>
        <v/>
      </c>
      <c r="K266" s="45">
        <f>IF(Table13[[#This Row],[Nat Best Bet]]="","",IF(Table13[[#This Row],[Nat Best Ret]]="",(Table13[[#This Row],[Nat Best Bet]]*-1),J266-I266))</f>
        <v>-200</v>
      </c>
    </row>
    <row r="267" spans="1:11" x14ac:dyDescent="0.25">
      <c r="A267" s="50">
        <v>45332</v>
      </c>
      <c r="B267" s="46">
        <v>0.55555555555555558</v>
      </c>
      <c r="C267" s="47" t="s">
        <v>18</v>
      </c>
      <c r="D267" s="48">
        <v>3</v>
      </c>
      <c r="E267" s="47">
        <v>9</v>
      </c>
      <c r="F267" s="47" t="s">
        <v>37</v>
      </c>
      <c r="G267" s="47" t="s">
        <v>12</v>
      </c>
      <c r="H267" s="49">
        <v>1.85</v>
      </c>
      <c r="I267" s="45">
        <v>130</v>
      </c>
      <c r="J267" s="45">
        <f>IF(Table13[[#This Row],[Nat Best Bet]]="","",IF(Table13[[#This Row],[Div]]="","",I267*Table13[[#This Row],[Div]]))</f>
        <v>240.5</v>
      </c>
      <c r="K267" s="45">
        <f>IF(Table13[[#This Row],[Nat Best Bet]]="","",IF(Table13[[#This Row],[Nat Best Ret]]="",(Table13[[#This Row],[Nat Best Bet]]*-1),J267-I267))</f>
        <v>110.5</v>
      </c>
    </row>
    <row r="268" spans="1:11" x14ac:dyDescent="0.25">
      <c r="A268" s="50">
        <v>45332</v>
      </c>
      <c r="B268" s="46">
        <v>0.59930555555555554</v>
      </c>
      <c r="C268" s="47" t="s">
        <v>11</v>
      </c>
      <c r="D268" s="48">
        <v>3</v>
      </c>
      <c r="E268" s="47">
        <v>10</v>
      </c>
      <c r="F268" s="47" t="s">
        <v>38</v>
      </c>
      <c r="G268" s="47" t="s">
        <v>16</v>
      </c>
      <c r="H268" s="49"/>
      <c r="I268" s="45">
        <v>110</v>
      </c>
      <c r="J268" s="45" t="str">
        <f>IF(Table13[[#This Row],[Nat Best Bet]]="","",IF(Table13[[#This Row],[Div]]="","",I268*Table13[[#This Row],[Div]]))</f>
        <v/>
      </c>
      <c r="K268" s="45">
        <f>IF(Table13[[#This Row],[Nat Best Bet]]="","",IF(Table13[[#This Row],[Nat Best Ret]]="",(Table13[[#This Row],[Nat Best Bet]]*-1),J268-I268))</f>
        <v>-110</v>
      </c>
    </row>
    <row r="269" spans="1:11" x14ac:dyDescent="0.25">
      <c r="A269" s="50">
        <v>45332</v>
      </c>
      <c r="B269" s="46">
        <v>0.60416666666666663</v>
      </c>
      <c r="C269" s="47" t="s">
        <v>18</v>
      </c>
      <c r="D269" s="48">
        <v>5</v>
      </c>
      <c r="E269" s="47">
        <v>4</v>
      </c>
      <c r="F269" s="47" t="s">
        <v>420</v>
      </c>
      <c r="G269" s="47" t="s">
        <v>12</v>
      </c>
      <c r="H269" s="49">
        <v>3.6</v>
      </c>
      <c r="I269" s="45">
        <v>130</v>
      </c>
      <c r="J269" s="45">
        <f>IF(Table13[[#This Row],[Nat Best Bet]]="","",IF(Table13[[#This Row],[Div]]="","",I269*Table13[[#This Row],[Div]]))</f>
        <v>468</v>
      </c>
      <c r="K269" s="45">
        <f>IF(Table13[[#This Row],[Nat Best Bet]]="","",IF(Table13[[#This Row],[Nat Best Ret]]="",(Table13[[#This Row],[Nat Best Bet]]*-1),J269-I269))</f>
        <v>338</v>
      </c>
    </row>
    <row r="270" spans="1:11" x14ac:dyDescent="0.25">
      <c r="A270" s="50">
        <v>45332</v>
      </c>
      <c r="B270" s="46">
        <v>0.62361111111111112</v>
      </c>
      <c r="C270" s="47" t="s">
        <v>11</v>
      </c>
      <c r="D270" s="48">
        <v>4</v>
      </c>
      <c r="E270" s="47">
        <v>7</v>
      </c>
      <c r="F270" s="47" t="s">
        <v>39</v>
      </c>
      <c r="G270" s="47"/>
      <c r="H270" s="49"/>
      <c r="I270" s="45">
        <v>110</v>
      </c>
      <c r="J270" s="45" t="str">
        <f>IF(Table13[[#This Row],[Nat Best Bet]]="","",IF(Table13[[#This Row],[Div]]="","",I270*Table13[[#This Row],[Div]]))</f>
        <v/>
      </c>
      <c r="K270" s="45">
        <f>IF(Table13[[#This Row],[Nat Best Bet]]="","",IF(Table13[[#This Row],[Nat Best Ret]]="",(Table13[[#This Row],[Nat Best Bet]]*-1),J270-I270))</f>
        <v>-110</v>
      </c>
    </row>
    <row r="271" spans="1:11" x14ac:dyDescent="0.25">
      <c r="A271" s="50">
        <v>45332</v>
      </c>
      <c r="B271" s="46">
        <v>0.67708333333333337</v>
      </c>
      <c r="C271" s="47" t="s">
        <v>18</v>
      </c>
      <c r="D271" s="48">
        <v>8</v>
      </c>
      <c r="E271" s="47">
        <v>4</v>
      </c>
      <c r="F271" s="47" t="s">
        <v>229</v>
      </c>
      <c r="G271" s="47" t="s">
        <v>16</v>
      </c>
      <c r="H271" s="49"/>
      <c r="I271" s="45">
        <v>200</v>
      </c>
      <c r="J271" s="45" t="str">
        <f>IF(Table13[[#This Row],[Nat Best Bet]]="","",IF(Table13[[#This Row],[Div]]="","",I271*Table13[[#This Row],[Div]]))</f>
        <v/>
      </c>
      <c r="K271" s="45">
        <f>IF(Table13[[#This Row],[Nat Best Bet]]="","",IF(Table13[[#This Row],[Nat Best Ret]]="",(Table13[[#This Row],[Nat Best Bet]]*-1),J271-I271))</f>
        <v>-200</v>
      </c>
    </row>
    <row r="272" spans="1:11" x14ac:dyDescent="0.25">
      <c r="A272" s="50">
        <v>45332</v>
      </c>
      <c r="B272" s="46">
        <v>0.69930555555555562</v>
      </c>
      <c r="C272" s="47" t="s">
        <v>11</v>
      </c>
      <c r="D272" s="48">
        <v>7</v>
      </c>
      <c r="E272" s="47">
        <v>10</v>
      </c>
      <c r="F272" s="47" t="s">
        <v>540</v>
      </c>
      <c r="G272" s="47" t="s">
        <v>16</v>
      </c>
      <c r="H272" s="49"/>
      <c r="I272" s="45">
        <v>110</v>
      </c>
      <c r="J272" s="45" t="str">
        <f>IF(Table13[[#This Row],[Nat Best Bet]]="","",IF(Table13[[#This Row],[Div]]="","",I272*Table13[[#This Row],[Div]]))</f>
        <v/>
      </c>
      <c r="K272" s="45">
        <f>IF(Table13[[#This Row],[Nat Best Bet]]="","",IF(Table13[[#This Row],[Nat Best Ret]]="",(Table13[[#This Row],[Nat Best Bet]]*-1),J272-I272))</f>
        <v>-110</v>
      </c>
    </row>
    <row r="273" spans="1:11" x14ac:dyDescent="0.25">
      <c r="A273" s="50">
        <v>45332</v>
      </c>
      <c r="B273" s="46">
        <v>0.70486111111111116</v>
      </c>
      <c r="C273" s="47" t="s">
        <v>18</v>
      </c>
      <c r="D273" s="48">
        <v>9</v>
      </c>
      <c r="E273" s="47">
        <v>9</v>
      </c>
      <c r="F273" s="47" t="s">
        <v>41</v>
      </c>
      <c r="G273" s="47"/>
      <c r="H273" s="49"/>
      <c r="I273" s="45">
        <v>200</v>
      </c>
      <c r="J273" s="45" t="str">
        <f>IF(Table13[[#This Row],[Nat Best Bet]]="","",IF(Table13[[#This Row],[Div]]="","",I273*Table13[[#This Row],[Div]]))</f>
        <v/>
      </c>
      <c r="K273" s="45">
        <f>IF(Table13[[#This Row],[Nat Best Bet]]="","",IF(Table13[[#This Row],[Nat Best Ret]]="",(Table13[[#This Row],[Nat Best Bet]]*-1),J273-I273))</f>
        <v>-200</v>
      </c>
    </row>
    <row r="274" spans="1:11" x14ac:dyDescent="0.25">
      <c r="A274" s="50">
        <v>45332</v>
      </c>
      <c r="B274" s="46">
        <v>0.74652777777777779</v>
      </c>
      <c r="C274" s="47" t="s">
        <v>13</v>
      </c>
      <c r="D274" s="48">
        <v>10</v>
      </c>
      <c r="E274" s="47">
        <v>9</v>
      </c>
      <c r="F274" s="47" t="s">
        <v>42</v>
      </c>
      <c r="G274" s="47" t="s">
        <v>12</v>
      </c>
      <c r="H274" s="49">
        <v>5</v>
      </c>
      <c r="I274" s="45">
        <v>150</v>
      </c>
      <c r="J274" s="45">
        <f>IF(Table13[[#This Row],[Nat Best Bet]]="","",IF(Table13[[#This Row],[Div]]="","",I274*Table13[[#This Row],[Div]]))</f>
        <v>750</v>
      </c>
      <c r="K274" s="45">
        <f>IF(Table13[[#This Row],[Nat Best Bet]]="","",IF(Table13[[#This Row],[Nat Best Ret]]="",(Table13[[#This Row],[Nat Best Bet]]*-1),J274-I274))</f>
        <v>600</v>
      </c>
    </row>
    <row r="275" spans="1:11" x14ac:dyDescent="0.25">
      <c r="A275" s="50">
        <v>45332</v>
      </c>
      <c r="B275" s="46">
        <v>0.78472222222222221</v>
      </c>
      <c r="C275" s="47" t="s">
        <v>11</v>
      </c>
      <c r="D275" s="48">
        <v>10</v>
      </c>
      <c r="E275" s="47">
        <v>4</v>
      </c>
      <c r="F275" s="47" t="s">
        <v>152</v>
      </c>
      <c r="G275" s="47" t="s">
        <v>12</v>
      </c>
      <c r="H275" s="49">
        <v>3.9</v>
      </c>
      <c r="I275" s="45">
        <v>110</v>
      </c>
      <c r="J275" s="45">
        <f>IF(Table13[[#This Row],[Nat Best Bet]]="","",IF(Table13[[#This Row],[Div]]="","",I275*Table13[[#This Row],[Div]]))</f>
        <v>429</v>
      </c>
      <c r="K275" s="45">
        <f>IF(Table13[[#This Row],[Nat Best Bet]]="","",IF(Table13[[#This Row],[Nat Best Ret]]="",(Table13[[#This Row],[Nat Best Bet]]*-1),J275-I275))</f>
        <v>319</v>
      </c>
    </row>
    <row r="276" spans="1:11" x14ac:dyDescent="0.25">
      <c r="A276" s="50">
        <v>45339</v>
      </c>
      <c r="B276" s="46">
        <v>0.51041666666666663</v>
      </c>
      <c r="C276" s="47" t="s">
        <v>15</v>
      </c>
      <c r="D276" s="48">
        <v>1</v>
      </c>
      <c r="E276" s="47">
        <v>3</v>
      </c>
      <c r="F276" s="47" t="s">
        <v>43</v>
      </c>
      <c r="G276" s="47" t="s">
        <v>16</v>
      </c>
      <c r="H276" s="49"/>
      <c r="I276" s="45">
        <v>200</v>
      </c>
      <c r="J276" s="45" t="str">
        <f>IF(Table13[[#This Row],[Nat Best Bet]]="","",IF(Table13[[#This Row],[Div]]="","",I276*Table13[[#This Row],[Div]]))</f>
        <v/>
      </c>
      <c r="K276" s="45">
        <f>IF(Table13[[#This Row],[Nat Best Bet]]="","",IF(Table13[[#This Row],[Nat Best Ret]]="",(Table13[[#This Row],[Nat Best Bet]]*-1),J276-I276))</f>
        <v>-200</v>
      </c>
    </row>
    <row r="277" spans="1:11" x14ac:dyDescent="0.25">
      <c r="A277" s="50">
        <v>45339</v>
      </c>
      <c r="B277" s="46">
        <v>0.53125</v>
      </c>
      <c r="C277" s="47" t="s">
        <v>15</v>
      </c>
      <c r="D277" s="48">
        <v>2</v>
      </c>
      <c r="E277" s="47">
        <v>3</v>
      </c>
      <c r="F277" s="47" t="s">
        <v>421</v>
      </c>
      <c r="G277" s="47"/>
      <c r="H277" s="49"/>
      <c r="I277" s="45">
        <v>130</v>
      </c>
      <c r="J277" s="45" t="str">
        <f>IF(Table13[[#This Row],[Nat Best Bet]]="","",IF(Table13[[#This Row],[Div]]="","",I277*Table13[[#This Row],[Div]]))</f>
        <v/>
      </c>
      <c r="K277" s="45">
        <f>IF(Table13[[#This Row],[Nat Best Bet]]="","",IF(Table13[[#This Row],[Nat Best Ret]]="",(Table13[[#This Row],[Nat Best Bet]]*-1),J277-I277))</f>
        <v>-130</v>
      </c>
    </row>
    <row r="278" spans="1:11" x14ac:dyDescent="0.25">
      <c r="A278" s="50">
        <v>45339</v>
      </c>
      <c r="B278" s="46">
        <v>0.61805555555555558</v>
      </c>
      <c r="C278" s="47" t="s">
        <v>13</v>
      </c>
      <c r="D278" s="48">
        <v>5</v>
      </c>
      <c r="E278" s="47">
        <v>4</v>
      </c>
      <c r="F278" s="47" t="s">
        <v>291</v>
      </c>
      <c r="G278" s="47"/>
      <c r="H278" s="49"/>
      <c r="I278" s="45">
        <v>150</v>
      </c>
      <c r="J278" s="45" t="str">
        <f>IF(Table13[[#This Row],[Nat Best Bet]]="","",IF(Table13[[#This Row],[Div]]="","",I278*Table13[[#This Row],[Div]]))</f>
        <v/>
      </c>
      <c r="K278" s="45">
        <f>IF(Table13[[#This Row],[Nat Best Bet]]="","",IF(Table13[[#This Row],[Nat Best Ret]]="",(Table13[[#This Row],[Nat Best Bet]]*-1),J278-I278))</f>
        <v>-150</v>
      </c>
    </row>
    <row r="279" spans="1:11" x14ac:dyDescent="0.25">
      <c r="A279" s="50">
        <v>45339</v>
      </c>
      <c r="B279" s="46">
        <v>0.64236111111111105</v>
      </c>
      <c r="C279" s="47" t="s">
        <v>13</v>
      </c>
      <c r="D279" s="48">
        <v>6</v>
      </c>
      <c r="E279" s="47">
        <v>5</v>
      </c>
      <c r="F279" s="47" t="s">
        <v>500</v>
      </c>
      <c r="G279" s="47" t="s">
        <v>16</v>
      </c>
      <c r="H279" s="49"/>
      <c r="I279" s="45">
        <v>130</v>
      </c>
      <c r="J279" s="45" t="str">
        <f>IF(Table13[[#This Row],[Nat Best Bet]]="","",IF(Table13[[#This Row],[Div]]="","",I279*Table13[[#This Row],[Div]]))</f>
        <v/>
      </c>
      <c r="K279" s="45">
        <f>IF(Table13[[#This Row],[Nat Best Bet]]="","",IF(Table13[[#This Row],[Nat Best Ret]]="",(Table13[[#This Row],[Nat Best Bet]]*-1),J279-I279))</f>
        <v>-130</v>
      </c>
    </row>
    <row r="280" spans="1:11" x14ac:dyDescent="0.25">
      <c r="A280" s="50">
        <v>45339</v>
      </c>
      <c r="B280" s="46">
        <v>0.65277777777777779</v>
      </c>
      <c r="C280" s="47" t="s">
        <v>15</v>
      </c>
      <c r="D280" s="48">
        <v>7</v>
      </c>
      <c r="E280" s="47">
        <v>7</v>
      </c>
      <c r="F280" s="47" t="s">
        <v>422</v>
      </c>
      <c r="G280" s="47"/>
      <c r="H280" s="49"/>
      <c r="I280" s="45">
        <v>130</v>
      </c>
      <c r="J280" s="45" t="str">
        <f>IF(Table13[[#This Row],[Nat Best Bet]]="","",IF(Table13[[#This Row],[Div]]="","",I280*Table13[[#This Row],[Div]]))</f>
        <v/>
      </c>
      <c r="K280" s="45">
        <f>IF(Table13[[#This Row],[Nat Best Bet]]="","",IF(Table13[[#This Row],[Nat Best Ret]]="",(Table13[[#This Row],[Nat Best Bet]]*-1),J280-I280))</f>
        <v>-130</v>
      </c>
    </row>
    <row r="281" spans="1:11" x14ac:dyDescent="0.25">
      <c r="A281" s="50">
        <v>45339</v>
      </c>
      <c r="B281" s="46">
        <v>0.67708333333333337</v>
      </c>
      <c r="C281" s="47" t="s">
        <v>15</v>
      </c>
      <c r="D281" s="48">
        <v>8</v>
      </c>
      <c r="E281" s="47">
        <v>4</v>
      </c>
      <c r="F281" s="47" t="s">
        <v>44</v>
      </c>
      <c r="G281" s="47" t="s">
        <v>12</v>
      </c>
      <c r="H281" s="49">
        <v>1.85</v>
      </c>
      <c r="I281" s="45">
        <v>200</v>
      </c>
      <c r="J281" s="45">
        <f>IF(Table13[[#This Row],[Nat Best Bet]]="","",IF(Table13[[#This Row],[Div]]="","",I281*Table13[[#This Row],[Div]]))</f>
        <v>370</v>
      </c>
      <c r="K281" s="45">
        <f>IF(Table13[[#This Row],[Nat Best Bet]]="","",IF(Table13[[#This Row],[Nat Best Ret]]="",(Table13[[#This Row],[Nat Best Bet]]*-1),J281-I281))</f>
        <v>170</v>
      </c>
    </row>
    <row r="282" spans="1:11" x14ac:dyDescent="0.25">
      <c r="A282" s="50">
        <v>45339</v>
      </c>
      <c r="B282" s="46">
        <v>0.69097222222222221</v>
      </c>
      <c r="C282" s="47" t="s">
        <v>13</v>
      </c>
      <c r="D282" s="48">
        <v>8</v>
      </c>
      <c r="E282" s="47">
        <v>3</v>
      </c>
      <c r="F282" s="47" t="s">
        <v>294</v>
      </c>
      <c r="G282" s="47" t="s">
        <v>16</v>
      </c>
      <c r="H282" s="49"/>
      <c r="I282" s="45">
        <v>130</v>
      </c>
      <c r="J282" s="45" t="str">
        <f>IF(Table13[[#This Row],[Nat Best Bet]]="","",IF(Table13[[#This Row],[Div]]="","",I282*Table13[[#This Row],[Div]]))</f>
        <v/>
      </c>
      <c r="K282" s="45">
        <f>IF(Table13[[#This Row],[Nat Best Bet]]="","",IF(Table13[[#This Row],[Nat Best Ret]]="",(Table13[[#This Row],[Nat Best Bet]]*-1),J282-I282))</f>
        <v>-130</v>
      </c>
    </row>
    <row r="283" spans="1:11" x14ac:dyDescent="0.25">
      <c r="A283" s="50">
        <v>45339</v>
      </c>
      <c r="B283" s="46">
        <v>0.73263888888888884</v>
      </c>
      <c r="C283" s="47" t="s">
        <v>15</v>
      </c>
      <c r="D283" s="48">
        <v>10</v>
      </c>
      <c r="E283" s="47">
        <v>13</v>
      </c>
      <c r="F283" s="47" t="s">
        <v>186</v>
      </c>
      <c r="G283" s="47"/>
      <c r="H283" s="49"/>
      <c r="I283" s="45">
        <v>130</v>
      </c>
      <c r="J283" s="45" t="str">
        <f>IF(Table13[[#This Row],[Nat Best Bet]]="","",IF(Table13[[#This Row],[Div]]="","",I283*Table13[[#This Row],[Div]]))</f>
        <v/>
      </c>
      <c r="K283" s="45">
        <f>IF(Table13[[#This Row],[Nat Best Bet]]="","",IF(Table13[[#This Row],[Nat Best Ret]]="",(Table13[[#This Row],[Nat Best Bet]]*-1),J283-I283))</f>
        <v>-130</v>
      </c>
    </row>
    <row r="284" spans="1:11" x14ac:dyDescent="0.25">
      <c r="A284" s="50">
        <v>45346</v>
      </c>
      <c r="B284" s="46">
        <v>0.51041666666666663</v>
      </c>
      <c r="C284" s="47" t="s">
        <v>18</v>
      </c>
      <c r="D284" s="48">
        <v>1</v>
      </c>
      <c r="E284" s="47">
        <v>7</v>
      </c>
      <c r="F284" s="47" t="s">
        <v>45</v>
      </c>
      <c r="G284" s="47"/>
      <c r="H284" s="49"/>
      <c r="I284" s="45">
        <v>200</v>
      </c>
      <c r="J284" s="45" t="str">
        <f>IF(Table13[[#This Row],[Nat Best Bet]]="","",IF(Table13[[#This Row],[Div]]="","",I284*Table13[[#This Row],[Div]]))</f>
        <v/>
      </c>
      <c r="K284" s="45">
        <f>IF(Table13[[#This Row],[Nat Best Bet]]="","",IF(Table13[[#This Row],[Nat Best Ret]]="",(Table13[[#This Row],[Nat Best Bet]]*-1),J284-I284))</f>
        <v>-200</v>
      </c>
    </row>
    <row r="285" spans="1:11" x14ac:dyDescent="0.25">
      <c r="A285" s="50">
        <v>45346</v>
      </c>
      <c r="B285" s="46">
        <v>0.53125</v>
      </c>
      <c r="C285" s="47" t="s">
        <v>18</v>
      </c>
      <c r="D285" s="48">
        <v>2</v>
      </c>
      <c r="E285" s="47">
        <v>11</v>
      </c>
      <c r="F285" s="47" t="s">
        <v>423</v>
      </c>
      <c r="G285" s="47"/>
      <c r="H285" s="49"/>
      <c r="I285" s="45">
        <v>130</v>
      </c>
      <c r="J285" s="45" t="str">
        <f>IF(Table13[[#This Row],[Nat Best Bet]]="","",IF(Table13[[#This Row],[Div]]="","",I285*Table13[[#This Row],[Div]]))</f>
        <v/>
      </c>
      <c r="K285" s="45">
        <f>IF(Table13[[#This Row],[Nat Best Bet]]="","",IF(Table13[[#This Row],[Nat Best Ret]]="",(Table13[[#This Row],[Nat Best Bet]]*-1),J285-I285))</f>
        <v>-130</v>
      </c>
    </row>
    <row r="286" spans="1:11" x14ac:dyDescent="0.25">
      <c r="A286" s="50">
        <v>45346</v>
      </c>
      <c r="B286" s="46">
        <v>0.54999999999999993</v>
      </c>
      <c r="C286" s="47" t="s">
        <v>11</v>
      </c>
      <c r="D286" s="48">
        <v>1</v>
      </c>
      <c r="E286" s="47">
        <v>7</v>
      </c>
      <c r="F286" s="47" t="s">
        <v>38</v>
      </c>
      <c r="G286" s="47"/>
      <c r="H286" s="49"/>
      <c r="I286" s="45">
        <v>110</v>
      </c>
      <c r="J286" s="45" t="str">
        <f>IF(Table13[[#This Row],[Nat Best Bet]]="","",IF(Table13[[#This Row],[Div]]="","",I286*Table13[[#This Row],[Div]]))</f>
        <v/>
      </c>
      <c r="K286" s="45">
        <f>IF(Table13[[#This Row],[Nat Best Bet]]="","",IF(Table13[[#This Row],[Nat Best Ret]]="",(Table13[[#This Row],[Nat Best Bet]]*-1),J286-I286))</f>
        <v>-110</v>
      </c>
    </row>
    <row r="287" spans="1:11" x14ac:dyDescent="0.25">
      <c r="A287" s="50">
        <v>45346</v>
      </c>
      <c r="B287" s="46">
        <v>0.57986111111111105</v>
      </c>
      <c r="C287" s="47" t="s">
        <v>18</v>
      </c>
      <c r="D287" s="48">
        <v>4</v>
      </c>
      <c r="E287" s="47">
        <v>1</v>
      </c>
      <c r="F287" s="47" t="s">
        <v>424</v>
      </c>
      <c r="G287" s="47" t="s">
        <v>16</v>
      </c>
      <c r="H287" s="49"/>
      <c r="I287" s="45">
        <v>130</v>
      </c>
      <c r="J287" s="45" t="str">
        <f>IF(Table13[[#This Row],[Nat Best Bet]]="","",IF(Table13[[#This Row],[Div]]="","",I287*Table13[[#This Row],[Div]]))</f>
        <v/>
      </c>
      <c r="K287" s="45">
        <f>IF(Table13[[#This Row],[Nat Best Bet]]="","",IF(Table13[[#This Row],[Nat Best Ret]]="",(Table13[[#This Row],[Nat Best Bet]]*-1),J287-I287))</f>
        <v>-130</v>
      </c>
    </row>
    <row r="288" spans="1:11" x14ac:dyDescent="0.25">
      <c r="A288" s="50">
        <v>45346</v>
      </c>
      <c r="B288" s="46">
        <v>0.60416666666666663</v>
      </c>
      <c r="C288" s="47" t="s">
        <v>18</v>
      </c>
      <c r="D288" s="48">
        <v>5</v>
      </c>
      <c r="E288" s="47">
        <v>2</v>
      </c>
      <c r="F288" s="47" t="s">
        <v>425</v>
      </c>
      <c r="G288" s="47" t="s">
        <v>12</v>
      </c>
      <c r="H288" s="49">
        <v>4.9000000000000004</v>
      </c>
      <c r="I288" s="45">
        <v>130</v>
      </c>
      <c r="J288" s="45">
        <f>IF(Table13[[#This Row],[Nat Best Bet]]="","",IF(Table13[[#This Row],[Div]]="","",I288*Table13[[#This Row],[Div]]))</f>
        <v>637</v>
      </c>
      <c r="K288" s="45">
        <f>IF(Table13[[#This Row],[Nat Best Bet]]="","",IF(Table13[[#This Row],[Nat Best Ret]]="",(Table13[[#This Row],[Nat Best Bet]]*-1),J288-I288))</f>
        <v>507</v>
      </c>
    </row>
    <row r="289" spans="1:11" x14ac:dyDescent="0.25">
      <c r="A289" s="50">
        <v>45346</v>
      </c>
      <c r="B289" s="46">
        <v>0.65277777777777779</v>
      </c>
      <c r="C289" s="47" t="s">
        <v>18</v>
      </c>
      <c r="D289" s="48">
        <v>7</v>
      </c>
      <c r="E289" s="47">
        <v>1</v>
      </c>
      <c r="F289" s="47" t="s">
        <v>46</v>
      </c>
      <c r="G289" s="47" t="s">
        <v>12</v>
      </c>
      <c r="H289" s="49">
        <v>1.5</v>
      </c>
      <c r="I289" s="45">
        <v>200</v>
      </c>
      <c r="J289" s="45">
        <f>IF(Table13[[#This Row],[Nat Best Bet]]="","",IF(Table13[[#This Row],[Div]]="","",I289*Table13[[#This Row],[Div]]))</f>
        <v>300</v>
      </c>
      <c r="K289" s="45">
        <f>IF(Table13[[#This Row],[Nat Best Bet]]="","",IF(Table13[[#This Row],[Nat Best Ret]]="",(Table13[[#This Row],[Nat Best Bet]]*-1),J289-I289))</f>
        <v>100</v>
      </c>
    </row>
    <row r="290" spans="1:11" x14ac:dyDescent="0.25">
      <c r="A290" s="50">
        <v>45346</v>
      </c>
      <c r="B290" s="46">
        <v>0.67152777777777783</v>
      </c>
      <c r="C290" s="47" t="s">
        <v>11</v>
      </c>
      <c r="D290" s="48">
        <v>6</v>
      </c>
      <c r="E290" s="47">
        <v>2</v>
      </c>
      <c r="F290" s="47" t="s">
        <v>536</v>
      </c>
      <c r="G290" s="47" t="s">
        <v>12</v>
      </c>
      <c r="H290" s="49">
        <v>1.8</v>
      </c>
      <c r="I290" s="45">
        <v>110</v>
      </c>
      <c r="J290" s="45">
        <f>IF(Table13[[#This Row],[Nat Best Bet]]="","",IF(Table13[[#This Row],[Div]]="","",I290*Table13[[#This Row],[Div]]))</f>
        <v>198</v>
      </c>
      <c r="K290" s="45">
        <f>IF(Table13[[#This Row],[Nat Best Bet]]="","",IF(Table13[[#This Row],[Nat Best Ret]]="",(Table13[[#This Row],[Nat Best Bet]]*-1),J290-I290))</f>
        <v>88</v>
      </c>
    </row>
    <row r="291" spans="1:11" x14ac:dyDescent="0.25">
      <c r="A291" s="50">
        <v>45346</v>
      </c>
      <c r="B291" s="46">
        <v>0.70486111111111116</v>
      </c>
      <c r="C291" s="47" t="s">
        <v>18</v>
      </c>
      <c r="D291" s="48">
        <v>9</v>
      </c>
      <c r="E291" s="47">
        <v>7</v>
      </c>
      <c r="F291" s="47" t="s">
        <v>133</v>
      </c>
      <c r="G291" s="47"/>
      <c r="H291" s="49"/>
      <c r="I291" s="45">
        <v>130</v>
      </c>
      <c r="J291" s="45" t="str">
        <f>IF(Table13[[#This Row],[Nat Best Bet]]="","",IF(Table13[[#This Row],[Div]]="","",I291*Table13[[#This Row],[Div]]))</f>
        <v/>
      </c>
      <c r="K291" s="45">
        <f>IF(Table13[[#This Row],[Nat Best Bet]]="","",IF(Table13[[#This Row],[Nat Best Ret]]="",(Table13[[#This Row],[Nat Best Bet]]*-1),J291-I291))</f>
        <v>-130</v>
      </c>
    </row>
    <row r="292" spans="1:11" x14ac:dyDescent="0.25">
      <c r="A292" s="50">
        <v>45346</v>
      </c>
      <c r="B292" s="46">
        <v>0.72430555555555554</v>
      </c>
      <c r="C292" s="47" t="s">
        <v>11</v>
      </c>
      <c r="D292" s="48">
        <v>8</v>
      </c>
      <c r="E292" s="47">
        <v>10</v>
      </c>
      <c r="F292" s="47" t="s">
        <v>48</v>
      </c>
      <c r="G292" s="47" t="s">
        <v>16</v>
      </c>
      <c r="H292" s="49"/>
      <c r="I292" s="45">
        <v>110</v>
      </c>
      <c r="J292" s="45" t="str">
        <f>IF(Table13[[#This Row],[Nat Best Bet]]="","",IF(Table13[[#This Row],[Div]]="","",I292*Table13[[#This Row],[Div]]))</f>
        <v/>
      </c>
      <c r="K292" s="45">
        <f>IF(Table13[[#This Row],[Nat Best Bet]]="","",IF(Table13[[#This Row],[Nat Best Ret]]="",(Table13[[#This Row],[Nat Best Bet]]*-1),J292-I292))</f>
        <v>-110</v>
      </c>
    </row>
    <row r="293" spans="1:11" x14ac:dyDescent="0.25">
      <c r="A293" s="50">
        <v>45346</v>
      </c>
      <c r="B293" s="46">
        <v>0.73263888888888884</v>
      </c>
      <c r="C293" s="47" t="s">
        <v>18</v>
      </c>
      <c r="D293" s="48">
        <v>10</v>
      </c>
      <c r="E293" s="47">
        <v>8</v>
      </c>
      <c r="F293" s="47" t="s">
        <v>49</v>
      </c>
      <c r="G293" s="47" t="s">
        <v>16</v>
      </c>
      <c r="H293" s="49"/>
      <c r="I293" s="45">
        <v>130</v>
      </c>
      <c r="J293" s="45" t="str">
        <f>IF(Table13[[#This Row],[Nat Best Bet]]="","",IF(Table13[[#This Row],[Div]]="","",I293*Table13[[#This Row],[Div]]))</f>
        <v/>
      </c>
      <c r="K293" s="45">
        <f>IF(Table13[[#This Row],[Nat Best Bet]]="","",IF(Table13[[#This Row],[Nat Best Ret]]="",(Table13[[#This Row],[Nat Best Bet]]*-1),J293-I293))</f>
        <v>-130</v>
      </c>
    </row>
    <row r="294" spans="1:11" x14ac:dyDescent="0.25">
      <c r="A294" s="50">
        <v>45353</v>
      </c>
      <c r="B294" s="46">
        <v>0.51041666666666663</v>
      </c>
      <c r="C294" s="47" t="s">
        <v>15</v>
      </c>
      <c r="D294" s="48">
        <v>1</v>
      </c>
      <c r="E294" s="47">
        <v>4</v>
      </c>
      <c r="F294" s="47" t="s">
        <v>180</v>
      </c>
      <c r="G294" s="47" t="s">
        <v>12</v>
      </c>
      <c r="H294" s="49">
        <v>2.4</v>
      </c>
      <c r="I294" s="45">
        <v>130</v>
      </c>
      <c r="J294" s="45">
        <f>IF(Table13[[#This Row],[Nat Best Bet]]="","",IF(Table13[[#This Row],[Div]]="","",I294*Table13[[#This Row],[Div]]))</f>
        <v>312</v>
      </c>
      <c r="K294" s="45">
        <f>IF(Table13[[#This Row],[Nat Best Bet]]="","",IF(Table13[[#This Row],[Nat Best Ret]]="",(Table13[[#This Row],[Nat Best Bet]]*-1),J294-I294))</f>
        <v>182</v>
      </c>
    </row>
    <row r="295" spans="1:11" x14ac:dyDescent="0.25">
      <c r="A295" s="50">
        <v>45353</v>
      </c>
      <c r="B295" s="46">
        <v>0.52083333333333337</v>
      </c>
      <c r="C295" s="47" t="s">
        <v>13</v>
      </c>
      <c r="D295" s="48">
        <v>1</v>
      </c>
      <c r="E295" s="47">
        <v>6</v>
      </c>
      <c r="F295" s="47" t="s">
        <v>292</v>
      </c>
      <c r="G295" s="47"/>
      <c r="H295" s="49"/>
      <c r="I295" s="45">
        <v>150</v>
      </c>
      <c r="J295" s="45" t="str">
        <f>IF(Table13[[#This Row],[Nat Best Bet]]="","",IF(Table13[[#This Row],[Div]]="","",I295*Table13[[#This Row],[Div]]))</f>
        <v/>
      </c>
      <c r="K295" s="45">
        <f>IF(Table13[[#This Row],[Nat Best Bet]]="","",IF(Table13[[#This Row],[Nat Best Ret]]="",(Table13[[#This Row],[Nat Best Bet]]*-1),J295-I295))</f>
        <v>-150</v>
      </c>
    </row>
    <row r="296" spans="1:11" x14ac:dyDescent="0.25">
      <c r="A296" s="50">
        <v>45353</v>
      </c>
      <c r="B296" s="46">
        <v>0.53125</v>
      </c>
      <c r="C296" s="47" t="s">
        <v>15</v>
      </c>
      <c r="D296" s="48">
        <v>2</v>
      </c>
      <c r="E296" s="47">
        <v>7</v>
      </c>
      <c r="F296" s="47" t="s">
        <v>43</v>
      </c>
      <c r="G296" s="47" t="s">
        <v>12</v>
      </c>
      <c r="H296" s="49">
        <v>2.5</v>
      </c>
      <c r="I296" s="45">
        <v>200</v>
      </c>
      <c r="J296" s="45">
        <f>IF(Table13[[#This Row],[Nat Best Bet]]="","",IF(Table13[[#This Row],[Div]]="","",I296*Table13[[#This Row],[Div]]))</f>
        <v>500</v>
      </c>
      <c r="K296" s="45">
        <f>IF(Table13[[#This Row],[Nat Best Bet]]="","",IF(Table13[[#This Row],[Nat Best Ret]]="",(Table13[[#This Row],[Nat Best Bet]]*-1),J296-I296))</f>
        <v>300</v>
      </c>
    </row>
    <row r="297" spans="1:11" x14ac:dyDescent="0.25">
      <c r="A297" s="50">
        <v>45353</v>
      </c>
      <c r="B297" s="46">
        <v>0.54513888888888895</v>
      </c>
      <c r="C297" s="47" t="s">
        <v>13</v>
      </c>
      <c r="D297" s="48">
        <v>2</v>
      </c>
      <c r="E297" s="47">
        <v>3</v>
      </c>
      <c r="F297" s="47" t="s">
        <v>34</v>
      </c>
      <c r="G297" s="47" t="s">
        <v>14</v>
      </c>
      <c r="H297" s="49"/>
      <c r="I297" s="45">
        <v>150</v>
      </c>
      <c r="J297" s="45" t="str">
        <f>IF(Table13[[#This Row],[Nat Best Bet]]="","",IF(Table13[[#This Row],[Div]]="","",I297*Table13[[#This Row],[Div]]))</f>
        <v/>
      </c>
      <c r="K297" s="45">
        <f>IF(Table13[[#This Row],[Nat Best Bet]]="","",IF(Table13[[#This Row],[Nat Best Ret]]="",(Table13[[#This Row],[Nat Best Bet]]*-1),J297-I297))</f>
        <v>-150</v>
      </c>
    </row>
    <row r="298" spans="1:11" x14ac:dyDescent="0.25">
      <c r="A298" s="50">
        <v>45353</v>
      </c>
      <c r="B298" s="46">
        <v>0.55555555555555558</v>
      </c>
      <c r="C298" s="47" t="s">
        <v>15</v>
      </c>
      <c r="D298" s="48">
        <v>3</v>
      </c>
      <c r="E298" s="47">
        <v>6</v>
      </c>
      <c r="F298" s="47" t="s">
        <v>51</v>
      </c>
      <c r="G298" s="47" t="s">
        <v>12</v>
      </c>
      <c r="H298" s="49">
        <v>5.5</v>
      </c>
      <c r="I298" s="45">
        <v>160</v>
      </c>
      <c r="J298" s="45">
        <f>IF(Table13[[#This Row],[Nat Best Bet]]="","",IF(Table13[[#This Row],[Div]]="","",I298*Table13[[#This Row],[Div]]))</f>
        <v>880</v>
      </c>
      <c r="K298" s="45">
        <f>IF(Table13[[#This Row],[Nat Best Bet]]="","",IF(Table13[[#This Row],[Nat Best Ret]]="",(Table13[[#This Row],[Nat Best Bet]]*-1),J298-I298))</f>
        <v>720</v>
      </c>
    </row>
    <row r="299" spans="1:11" x14ac:dyDescent="0.25">
      <c r="A299" s="50">
        <v>45353</v>
      </c>
      <c r="B299" s="46">
        <v>0.59930555555555554</v>
      </c>
      <c r="C299" s="47" t="s">
        <v>19</v>
      </c>
      <c r="D299" s="48">
        <v>3</v>
      </c>
      <c r="E299" s="47">
        <v>2</v>
      </c>
      <c r="F299" s="47" t="s">
        <v>52</v>
      </c>
      <c r="G299" s="47" t="s">
        <v>12</v>
      </c>
      <c r="H299" s="49">
        <v>2.8</v>
      </c>
      <c r="I299" s="45">
        <v>110</v>
      </c>
      <c r="J299" s="45">
        <f>IF(Table13[[#This Row],[Nat Best Bet]]="","",IF(Table13[[#This Row],[Div]]="","",I299*Table13[[#This Row],[Div]]))</f>
        <v>308</v>
      </c>
      <c r="K299" s="45">
        <f>IF(Table13[[#This Row],[Nat Best Bet]]="","",IF(Table13[[#This Row],[Nat Best Ret]]="",(Table13[[#This Row],[Nat Best Bet]]*-1),J299-I299))</f>
        <v>198</v>
      </c>
    </row>
    <row r="300" spans="1:11" x14ac:dyDescent="0.25">
      <c r="A300" s="50">
        <v>45353</v>
      </c>
      <c r="B300" s="46">
        <v>0.60416666666666663</v>
      </c>
      <c r="C300" s="47" t="s">
        <v>15</v>
      </c>
      <c r="D300" s="48">
        <v>5</v>
      </c>
      <c r="E300" s="47">
        <v>6</v>
      </c>
      <c r="F300" s="47" t="s">
        <v>53</v>
      </c>
      <c r="G300" s="47"/>
      <c r="H300" s="49"/>
      <c r="I300" s="45">
        <v>200</v>
      </c>
      <c r="J300" s="45" t="str">
        <f>IF(Table13[[#This Row],[Nat Best Bet]]="","",IF(Table13[[#This Row],[Div]]="","",I300*Table13[[#This Row],[Div]]))</f>
        <v/>
      </c>
      <c r="K300" s="45">
        <f>IF(Table13[[#This Row],[Nat Best Bet]]="","",IF(Table13[[#This Row],[Nat Best Ret]]="",(Table13[[#This Row],[Nat Best Bet]]*-1),J300-I300))</f>
        <v>-200</v>
      </c>
    </row>
    <row r="301" spans="1:11" x14ac:dyDescent="0.25">
      <c r="A301" s="50">
        <v>45353</v>
      </c>
      <c r="B301" s="46">
        <v>0.62847222222222221</v>
      </c>
      <c r="C301" s="47" t="s">
        <v>15</v>
      </c>
      <c r="D301" s="48">
        <v>6</v>
      </c>
      <c r="E301" s="47">
        <v>6</v>
      </c>
      <c r="F301" s="47" t="s">
        <v>37</v>
      </c>
      <c r="G301" s="47" t="s">
        <v>12</v>
      </c>
      <c r="H301" s="49">
        <v>1.6</v>
      </c>
      <c r="I301" s="45">
        <v>200</v>
      </c>
      <c r="J301" s="45">
        <f>IF(Table13[[#This Row],[Nat Best Bet]]="","",IF(Table13[[#This Row],[Div]]="","",I301*Table13[[#This Row],[Div]]))</f>
        <v>320</v>
      </c>
      <c r="K301" s="45">
        <f>IF(Table13[[#This Row],[Nat Best Bet]]="","",IF(Table13[[#This Row],[Nat Best Ret]]="",(Table13[[#This Row],[Nat Best Bet]]*-1),J301-I301))</f>
        <v>120</v>
      </c>
    </row>
    <row r="302" spans="1:11" x14ac:dyDescent="0.25">
      <c r="A302" s="50">
        <v>45353</v>
      </c>
      <c r="B302" s="46">
        <v>0.6479166666666667</v>
      </c>
      <c r="C302" s="47" t="s">
        <v>19</v>
      </c>
      <c r="D302" s="48">
        <v>5</v>
      </c>
      <c r="E302" s="47">
        <v>11</v>
      </c>
      <c r="F302" s="47" t="s">
        <v>54</v>
      </c>
      <c r="G302" s="47" t="s">
        <v>14</v>
      </c>
      <c r="H302" s="49"/>
      <c r="I302" s="45">
        <v>110</v>
      </c>
      <c r="J302" s="45" t="str">
        <f>IF(Table13[[#This Row],[Nat Best Bet]]="","",IF(Table13[[#This Row],[Div]]="","",I302*Table13[[#This Row],[Div]]))</f>
        <v/>
      </c>
      <c r="K302" s="45">
        <f>IF(Table13[[#This Row],[Nat Best Bet]]="","",IF(Table13[[#This Row],[Nat Best Ret]]="",(Table13[[#This Row],[Nat Best Bet]]*-1),J302-I302))</f>
        <v>-110</v>
      </c>
    </row>
    <row r="303" spans="1:11" x14ac:dyDescent="0.25">
      <c r="A303" s="50">
        <v>45353</v>
      </c>
      <c r="B303" s="46">
        <v>0.66666666666666663</v>
      </c>
      <c r="C303" s="47" t="s">
        <v>13</v>
      </c>
      <c r="D303" s="48">
        <v>7</v>
      </c>
      <c r="E303" s="47">
        <v>9</v>
      </c>
      <c r="F303" s="47" t="s">
        <v>293</v>
      </c>
      <c r="G303" s="47" t="s">
        <v>16</v>
      </c>
      <c r="H303" s="49"/>
      <c r="I303" s="45">
        <v>150</v>
      </c>
      <c r="J303" s="45" t="str">
        <f>IF(Table13[[#This Row],[Nat Best Bet]]="","",IF(Table13[[#This Row],[Div]]="","",I303*Table13[[#This Row],[Div]]))</f>
        <v/>
      </c>
      <c r="K303" s="45">
        <f>IF(Table13[[#This Row],[Nat Best Bet]]="","",IF(Table13[[#This Row],[Nat Best Ret]]="",(Table13[[#This Row],[Nat Best Bet]]*-1),J303-I303))</f>
        <v>-150</v>
      </c>
    </row>
    <row r="304" spans="1:11" x14ac:dyDescent="0.25">
      <c r="A304" s="50">
        <v>45353</v>
      </c>
      <c r="B304" s="46">
        <v>0.69097222222222221</v>
      </c>
      <c r="C304" s="47" t="s">
        <v>13</v>
      </c>
      <c r="D304" s="48">
        <v>8</v>
      </c>
      <c r="E304" s="47">
        <v>4</v>
      </c>
      <c r="F304" s="47" t="s">
        <v>294</v>
      </c>
      <c r="G304" s="47"/>
      <c r="H304" s="49"/>
      <c r="I304" s="45">
        <v>150</v>
      </c>
      <c r="J304" s="45" t="str">
        <f>IF(Table13[[#This Row],[Nat Best Bet]]="","",IF(Table13[[#This Row],[Div]]="","",I304*Table13[[#This Row],[Div]]))</f>
        <v/>
      </c>
      <c r="K304" s="45">
        <f>IF(Table13[[#This Row],[Nat Best Bet]]="","",IF(Table13[[#This Row],[Nat Best Ret]]="",(Table13[[#This Row],[Nat Best Bet]]*-1),J304-I304))</f>
        <v>-150</v>
      </c>
    </row>
    <row r="305" spans="1:11" x14ac:dyDescent="0.25">
      <c r="A305" s="50">
        <v>45353</v>
      </c>
      <c r="B305" s="46">
        <v>0.69930555555555562</v>
      </c>
      <c r="C305" s="47" t="s">
        <v>19</v>
      </c>
      <c r="D305" s="48">
        <v>7</v>
      </c>
      <c r="E305" s="47">
        <v>13</v>
      </c>
      <c r="F305" s="47" t="s">
        <v>261</v>
      </c>
      <c r="G305" s="47"/>
      <c r="H305" s="49"/>
      <c r="I305" s="45">
        <v>110</v>
      </c>
      <c r="J305" s="45" t="str">
        <f>IF(Table13[[#This Row],[Nat Best Bet]]="","",IF(Table13[[#This Row],[Div]]="","",I305*Table13[[#This Row],[Div]]))</f>
        <v/>
      </c>
      <c r="K305" s="45">
        <f>IF(Table13[[#This Row],[Nat Best Bet]]="","",IF(Table13[[#This Row],[Nat Best Ret]]="",(Table13[[#This Row],[Nat Best Bet]]*-1),J305-I305))</f>
        <v>-110</v>
      </c>
    </row>
    <row r="306" spans="1:11" x14ac:dyDescent="0.25">
      <c r="A306" s="50">
        <v>45353</v>
      </c>
      <c r="B306" s="46">
        <v>0.70486111111111116</v>
      </c>
      <c r="C306" s="47" t="s">
        <v>15</v>
      </c>
      <c r="D306" s="48">
        <v>9</v>
      </c>
      <c r="E306" s="47">
        <v>5</v>
      </c>
      <c r="F306" s="47" t="s">
        <v>102</v>
      </c>
      <c r="G306" s="47" t="s">
        <v>14</v>
      </c>
      <c r="H306" s="49"/>
      <c r="I306" s="45">
        <v>130</v>
      </c>
      <c r="J306" s="45" t="str">
        <f>IF(Table13[[#This Row],[Nat Best Bet]]="","",IF(Table13[[#This Row],[Div]]="","",I306*Table13[[#This Row],[Div]]))</f>
        <v/>
      </c>
      <c r="K306" s="45">
        <f>IF(Table13[[#This Row],[Nat Best Bet]]="","",IF(Table13[[#This Row],[Nat Best Ret]]="",(Table13[[#This Row],[Nat Best Bet]]*-1),J306-I306))</f>
        <v>-130</v>
      </c>
    </row>
    <row r="307" spans="1:11" x14ac:dyDescent="0.25">
      <c r="A307" s="50">
        <v>45353</v>
      </c>
      <c r="B307" s="46">
        <v>0.7270833333333333</v>
      </c>
      <c r="C307" s="47" t="s">
        <v>19</v>
      </c>
      <c r="D307" s="48">
        <v>8</v>
      </c>
      <c r="E307" s="47">
        <v>12</v>
      </c>
      <c r="F307" s="47" t="s">
        <v>55</v>
      </c>
      <c r="G307" s="47"/>
      <c r="H307" s="49"/>
      <c r="I307" s="45">
        <v>110</v>
      </c>
      <c r="J307" s="45" t="str">
        <f>IF(Table13[[#This Row],[Nat Best Bet]]="","",IF(Table13[[#This Row],[Div]]="","",I307*Table13[[#This Row],[Div]]))</f>
        <v/>
      </c>
      <c r="K307" s="45">
        <f>IF(Table13[[#This Row],[Nat Best Bet]]="","",IF(Table13[[#This Row],[Nat Best Ret]]="",(Table13[[#This Row],[Nat Best Bet]]*-1),J307-I307))</f>
        <v>-110</v>
      </c>
    </row>
    <row r="308" spans="1:11" x14ac:dyDescent="0.25">
      <c r="A308" s="50">
        <v>45353</v>
      </c>
      <c r="B308" s="46">
        <v>0.78263888888888899</v>
      </c>
      <c r="C308" s="47" t="s">
        <v>19</v>
      </c>
      <c r="D308" s="48">
        <v>10</v>
      </c>
      <c r="E308" s="47">
        <v>9</v>
      </c>
      <c r="F308" s="47" t="s">
        <v>539</v>
      </c>
      <c r="G308" s="47"/>
      <c r="H308" s="49"/>
      <c r="I308" s="45">
        <v>110</v>
      </c>
      <c r="J308" s="45" t="str">
        <f>IF(Table13[[#This Row],[Nat Best Bet]]="","",IF(Table13[[#This Row],[Div]]="","",I308*Table13[[#This Row],[Div]]))</f>
        <v/>
      </c>
      <c r="K308" s="45">
        <f>IF(Table13[[#This Row],[Nat Best Bet]]="","",IF(Table13[[#This Row],[Nat Best Ret]]="",(Table13[[#This Row],[Nat Best Bet]]*-1),J308-I308))</f>
        <v>-110</v>
      </c>
    </row>
    <row r="309" spans="1:11" x14ac:dyDescent="0.25">
      <c r="A309" s="50">
        <v>45360</v>
      </c>
      <c r="B309" s="46">
        <v>0.44791666666666669</v>
      </c>
      <c r="C309" s="47" t="s">
        <v>15</v>
      </c>
      <c r="D309" s="48">
        <v>1</v>
      </c>
      <c r="E309" s="47">
        <v>2</v>
      </c>
      <c r="F309" s="47" t="s">
        <v>423</v>
      </c>
      <c r="G309" s="47" t="s">
        <v>16</v>
      </c>
      <c r="H309" s="49"/>
      <c r="I309" s="45">
        <v>130</v>
      </c>
      <c r="J309" s="45" t="str">
        <f>IF(Table13[[#This Row],[Nat Best Bet]]="","",IF(Table13[[#This Row],[Div]]="","",I309*Table13[[#This Row],[Div]]))</f>
        <v/>
      </c>
      <c r="K309" s="45">
        <f>IF(Table13[[#This Row],[Nat Best Bet]]="","",IF(Table13[[#This Row],[Nat Best Ret]]="",(Table13[[#This Row],[Nat Best Bet]]*-1),J309-I309))</f>
        <v>-130</v>
      </c>
    </row>
    <row r="310" spans="1:11" x14ac:dyDescent="0.25">
      <c r="A310" s="50">
        <v>45360</v>
      </c>
      <c r="B310" s="46">
        <v>0.55555555555555558</v>
      </c>
      <c r="C310" s="47" t="s">
        <v>15</v>
      </c>
      <c r="D310" s="48">
        <v>6</v>
      </c>
      <c r="E310" s="47">
        <v>6</v>
      </c>
      <c r="F310" s="47" t="s">
        <v>426</v>
      </c>
      <c r="G310" s="47" t="s">
        <v>14</v>
      </c>
      <c r="H310" s="49"/>
      <c r="I310" s="45">
        <v>130</v>
      </c>
      <c r="J310" s="45" t="str">
        <f>IF(Table13[[#This Row],[Nat Best Bet]]="","",IF(Table13[[#This Row],[Div]]="","",I310*Table13[[#This Row],[Div]]))</f>
        <v/>
      </c>
      <c r="K310" s="45">
        <f>IF(Table13[[#This Row],[Nat Best Bet]]="","",IF(Table13[[#This Row],[Nat Best Ret]]="",(Table13[[#This Row],[Nat Best Bet]]*-1),J310-I310))</f>
        <v>-130</v>
      </c>
    </row>
    <row r="311" spans="1:11" x14ac:dyDescent="0.25">
      <c r="A311" s="50">
        <v>45360</v>
      </c>
      <c r="B311" s="46">
        <v>0.57986111111111105</v>
      </c>
      <c r="C311" s="47" t="s">
        <v>15</v>
      </c>
      <c r="D311" s="48">
        <v>7</v>
      </c>
      <c r="E311" s="47">
        <v>3</v>
      </c>
      <c r="F311" s="47" t="s">
        <v>392</v>
      </c>
      <c r="G311" s="47" t="s">
        <v>16</v>
      </c>
      <c r="H311" s="49"/>
      <c r="I311" s="45">
        <v>130</v>
      </c>
      <c r="J311" s="45" t="str">
        <f>IF(Table13[[#This Row],[Nat Best Bet]]="","",IF(Table13[[#This Row],[Div]]="","",I311*Table13[[#This Row],[Div]]))</f>
        <v/>
      </c>
      <c r="K311" s="45">
        <f>IF(Table13[[#This Row],[Nat Best Bet]]="","",IF(Table13[[#This Row],[Nat Best Ret]]="",(Table13[[#This Row],[Nat Best Bet]]*-1),J311-I311))</f>
        <v>-130</v>
      </c>
    </row>
    <row r="312" spans="1:11" x14ac:dyDescent="0.25">
      <c r="A312" s="50">
        <v>45360</v>
      </c>
      <c r="B312" s="46">
        <v>0.60416666666666663</v>
      </c>
      <c r="C312" s="47" t="s">
        <v>15</v>
      </c>
      <c r="D312" s="48">
        <v>8</v>
      </c>
      <c r="E312" s="47">
        <v>5</v>
      </c>
      <c r="F312" s="47" t="s">
        <v>49</v>
      </c>
      <c r="G312" s="47" t="s">
        <v>16</v>
      </c>
      <c r="H312" s="49"/>
      <c r="I312" s="45">
        <v>130</v>
      </c>
      <c r="J312" s="45" t="str">
        <f>IF(Table13[[#This Row],[Nat Best Bet]]="","",IF(Table13[[#This Row],[Div]]="","",I312*Table13[[#This Row],[Div]]))</f>
        <v/>
      </c>
      <c r="K312" s="45">
        <f>IF(Table13[[#This Row],[Nat Best Bet]]="","",IF(Table13[[#This Row],[Nat Best Ret]]="",(Table13[[#This Row],[Nat Best Bet]]*-1),J312-I312))</f>
        <v>-130</v>
      </c>
    </row>
    <row r="313" spans="1:11" x14ac:dyDescent="0.25">
      <c r="A313" s="50">
        <v>45367</v>
      </c>
      <c r="B313" s="46">
        <v>0.51041666666666663</v>
      </c>
      <c r="C313" s="47" t="s">
        <v>18</v>
      </c>
      <c r="D313" s="48">
        <v>1</v>
      </c>
      <c r="E313" s="47">
        <v>3</v>
      </c>
      <c r="F313" s="47" t="s">
        <v>427</v>
      </c>
      <c r="G313" s="47"/>
      <c r="H313" s="49"/>
      <c r="I313" s="45">
        <v>130</v>
      </c>
      <c r="J313" s="45" t="str">
        <f>IF(Table13[[#This Row],[Nat Best Bet]]="","",IF(Table13[[#This Row],[Div]]="","",I313*Table13[[#This Row],[Div]]))</f>
        <v/>
      </c>
      <c r="K313" s="45">
        <f>IF(Table13[[#This Row],[Nat Best Bet]]="","",IF(Table13[[#This Row],[Nat Best Ret]]="",(Table13[[#This Row],[Nat Best Bet]]*-1),J313-I313))</f>
        <v>-130</v>
      </c>
    </row>
    <row r="314" spans="1:11" x14ac:dyDescent="0.25">
      <c r="A314" s="50">
        <v>45367</v>
      </c>
      <c r="B314" s="46">
        <v>0.53125</v>
      </c>
      <c r="C314" s="47" t="s">
        <v>18</v>
      </c>
      <c r="D314" s="48">
        <v>2</v>
      </c>
      <c r="E314" s="47">
        <v>7</v>
      </c>
      <c r="F314" s="47" t="s">
        <v>428</v>
      </c>
      <c r="G314" s="47" t="s">
        <v>16</v>
      </c>
      <c r="H314" s="49"/>
      <c r="I314" s="45">
        <v>130</v>
      </c>
      <c r="J314" s="45" t="str">
        <f>IF(Table13[[#This Row],[Nat Best Bet]]="","",IF(Table13[[#This Row],[Div]]="","",I314*Table13[[#This Row],[Div]]))</f>
        <v/>
      </c>
      <c r="K314" s="45">
        <f>IF(Table13[[#This Row],[Nat Best Bet]]="","",IF(Table13[[#This Row],[Nat Best Ret]]="",(Table13[[#This Row],[Nat Best Bet]]*-1),J314-I314))</f>
        <v>-130</v>
      </c>
    </row>
    <row r="315" spans="1:11" x14ac:dyDescent="0.25">
      <c r="A315" s="50">
        <v>45367</v>
      </c>
      <c r="B315" s="46">
        <v>0.57499999999999996</v>
      </c>
      <c r="C315" s="47" t="s">
        <v>19</v>
      </c>
      <c r="D315" s="48">
        <v>3</v>
      </c>
      <c r="E315" s="47">
        <v>5</v>
      </c>
      <c r="F315" s="47" t="s">
        <v>54</v>
      </c>
      <c r="G315" s="47" t="s">
        <v>12</v>
      </c>
      <c r="H315" s="49">
        <v>2.6</v>
      </c>
      <c r="I315" s="45">
        <v>110</v>
      </c>
      <c r="J315" s="45">
        <f>IF(Table13[[#This Row],[Nat Best Bet]]="","",IF(Table13[[#This Row],[Div]]="","",I315*Table13[[#This Row],[Div]]))</f>
        <v>286</v>
      </c>
      <c r="K315" s="45">
        <f>IF(Table13[[#This Row],[Nat Best Bet]]="","",IF(Table13[[#This Row],[Nat Best Ret]]="",(Table13[[#This Row],[Nat Best Bet]]*-1),J315-I315))</f>
        <v>176</v>
      </c>
    </row>
    <row r="316" spans="1:11" x14ac:dyDescent="0.25">
      <c r="A316" s="50">
        <v>45367</v>
      </c>
      <c r="B316" s="46">
        <v>0.60416666666666663</v>
      </c>
      <c r="C316" s="47" t="s">
        <v>18</v>
      </c>
      <c r="D316" s="48">
        <v>5</v>
      </c>
      <c r="E316" s="47">
        <v>4</v>
      </c>
      <c r="F316" s="47" t="s">
        <v>59</v>
      </c>
      <c r="G316" s="47" t="s">
        <v>12</v>
      </c>
      <c r="H316" s="49">
        <v>4.8</v>
      </c>
      <c r="I316" s="45">
        <v>200</v>
      </c>
      <c r="J316" s="45">
        <f>IF(Table13[[#This Row],[Nat Best Bet]]="","",IF(Table13[[#This Row],[Div]]="","",I316*Table13[[#This Row],[Div]]))</f>
        <v>960</v>
      </c>
      <c r="K316" s="45">
        <f>IF(Table13[[#This Row],[Nat Best Bet]]="","",IF(Table13[[#This Row],[Nat Best Ret]]="",(Table13[[#This Row],[Nat Best Bet]]*-1),J316-I316))</f>
        <v>760</v>
      </c>
    </row>
    <row r="317" spans="1:11" x14ac:dyDescent="0.25">
      <c r="A317" s="50">
        <v>45367</v>
      </c>
      <c r="B317" s="46">
        <v>0.61805555555555558</v>
      </c>
      <c r="C317" s="47" t="s">
        <v>17</v>
      </c>
      <c r="D317" s="48">
        <v>5</v>
      </c>
      <c r="E317" s="47">
        <v>3</v>
      </c>
      <c r="F317" s="47" t="s">
        <v>295</v>
      </c>
      <c r="G317" s="47" t="s">
        <v>12</v>
      </c>
      <c r="H317" s="49">
        <v>2</v>
      </c>
      <c r="I317" s="45">
        <v>150</v>
      </c>
      <c r="J317" s="45">
        <f>IF(Table13[[#This Row],[Nat Best Bet]]="","",IF(Table13[[#This Row],[Div]]="","",I317*Table13[[#This Row],[Div]]))</f>
        <v>300</v>
      </c>
      <c r="K317" s="45">
        <f>IF(Table13[[#This Row],[Nat Best Bet]]="","",IF(Table13[[#This Row],[Nat Best Ret]]="",(Table13[[#This Row],[Nat Best Bet]]*-1),J317-I317))</f>
        <v>150</v>
      </c>
    </row>
    <row r="318" spans="1:11" x14ac:dyDescent="0.25">
      <c r="A318" s="50">
        <v>45367</v>
      </c>
      <c r="B318" s="46">
        <v>0.62361111111111112</v>
      </c>
      <c r="C318" s="47" t="s">
        <v>19</v>
      </c>
      <c r="D318" s="48">
        <v>5</v>
      </c>
      <c r="E318" s="47">
        <v>5</v>
      </c>
      <c r="F318" s="47" t="s">
        <v>60</v>
      </c>
      <c r="G318" s="47"/>
      <c r="H318" s="49"/>
      <c r="I318" s="45">
        <v>110</v>
      </c>
      <c r="J318" s="45" t="str">
        <f>IF(Table13[[#This Row],[Nat Best Bet]]="","",IF(Table13[[#This Row],[Div]]="","",I318*Table13[[#This Row],[Div]]))</f>
        <v/>
      </c>
      <c r="K318" s="45">
        <f>IF(Table13[[#This Row],[Nat Best Bet]]="","",IF(Table13[[#This Row],[Nat Best Ret]]="",(Table13[[#This Row],[Nat Best Bet]]*-1),J318-I318))</f>
        <v>-110</v>
      </c>
    </row>
    <row r="319" spans="1:11" x14ac:dyDescent="0.25">
      <c r="A319" s="50">
        <v>45367</v>
      </c>
      <c r="B319" s="46">
        <v>0.64236111111111116</v>
      </c>
      <c r="C319" s="47" t="s">
        <v>17</v>
      </c>
      <c r="D319" s="48">
        <v>6</v>
      </c>
      <c r="E319" s="47">
        <v>5</v>
      </c>
      <c r="F319" s="47" t="s">
        <v>286</v>
      </c>
      <c r="G319" s="47"/>
      <c r="H319" s="49"/>
      <c r="I319" s="45">
        <v>150</v>
      </c>
      <c r="J319" s="45" t="str">
        <f>IF(Table13[[#This Row],[Nat Best Bet]]="","",IF(Table13[[#This Row],[Div]]="","",I319*Table13[[#This Row],[Div]]))</f>
        <v/>
      </c>
      <c r="K319" s="45">
        <f>IF(Table13[[#This Row],[Nat Best Bet]]="","",IF(Table13[[#This Row],[Nat Best Ret]]="",(Table13[[#This Row],[Nat Best Bet]]*-1),J319-I319))</f>
        <v>-150</v>
      </c>
    </row>
    <row r="320" spans="1:11" x14ac:dyDescent="0.25">
      <c r="A320" s="50">
        <v>45367</v>
      </c>
      <c r="B320" s="46">
        <v>0.65277777777777779</v>
      </c>
      <c r="C320" s="47" t="s">
        <v>18</v>
      </c>
      <c r="D320" s="48">
        <v>7</v>
      </c>
      <c r="E320" s="47">
        <v>2</v>
      </c>
      <c r="F320" s="47" t="s">
        <v>375</v>
      </c>
      <c r="G320" s="47"/>
      <c r="H320" s="49"/>
      <c r="I320" s="45">
        <v>130</v>
      </c>
      <c r="J320" s="45" t="str">
        <f>IF(Table13[[#This Row],[Nat Best Bet]]="","",IF(Table13[[#This Row],[Div]]="","",I320*Table13[[#This Row],[Div]]))</f>
        <v/>
      </c>
      <c r="K320" s="45">
        <f>IF(Table13[[#This Row],[Nat Best Bet]]="","",IF(Table13[[#This Row],[Nat Best Ret]]="",(Table13[[#This Row],[Nat Best Bet]]*-1),J320-I320))</f>
        <v>-130</v>
      </c>
    </row>
    <row r="321" spans="1:11" x14ac:dyDescent="0.25">
      <c r="A321" s="50">
        <v>45367</v>
      </c>
      <c r="B321" s="46">
        <v>0.69097222222222221</v>
      </c>
      <c r="C321" s="47" t="s">
        <v>17</v>
      </c>
      <c r="D321" s="48">
        <v>8</v>
      </c>
      <c r="E321" s="47">
        <v>1</v>
      </c>
      <c r="F321" s="47" t="s">
        <v>279</v>
      </c>
      <c r="G321" s="47" t="s">
        <v>12</v>
      </c>
      <c r="H321" s="49">
        <v>3.7</v>
      </c>
      <c r="I321" s="45">
        <v>150</v>
      </c>
      <c r="J321" s="45">
        <f>IF(Table13[[#This Row],[Nat Best Bet]]="","",IF(Table13[[#This Row],[Div]]="","",I321*Table13[[#This Row],[Div]]))</f>
        <v>555</v>
      </c>
      <c r="K321" s="45">
        <f>IF(Table13[[#This Row],[Nat Best Bet]]="","",IF(Table13[[#This Row],[Nat Best Ret]]="",(Table13[[#This Row],[Nat Best Bet]]*-1),J321-I321))</f>
        <v>405</v>
      </c>
    </row>
    <row r="322" spans="1:11" x14ac:dyDescent="0.25">
      <c r="A322" s="50">
        <v>45367</v>
      </c>
      <c r="B322" s="46">
        <v>0.73263888888888884</v>
      </c>
      <c r="C322" s="47" t="s">
        <v>18</v>
      </c>
      <c r="D322" s="48">
        <v>10</v>
      </c>
      <c r="E322" s="47">
        <v>9</v>
      </c>
      <c r="F322" s="47" t="s">
        <v>347</v>
      </c>
      <c r="G322" s="47" t="s">
        <v>14</v>
      </c>
      <c r="H322" s="49"/>
      <c r="I322" s="45">
        <v>130</v>
      </c>
      <c r="J322" s="45" t="str">
        <f>IF(Table13[[#This Row],[Nat Best Bet]]="","",IF(Table13[[#This Row],[Div]]="","",I322*Table13[[#This Row],[Div]]))</f>
        <v/>
      </c>
      <c r="K322" s="45">
        <f>IF(Table13[[#This Row],[Nat Best Bet]]="","",IF(Table13[[#This Row],[Nat Best Ret]]="",(Table13[[#This Row],[Nat Best Bet]]*-1),J322-I322))</f>
        <v>-130</v>
      </c>
    </row>
    <row r="323" spans="1:11" x14ac:dyDescent="0.25">
      <c r="A323" s="50">
        <v>45374</v>
      </c>
      <c r="B323" s="46">
        <v>0.54027777777777775</v>
      </c>
      <c r="C323" s="47" t="s">
        <v>19</v>
      </c>
      <c r="D323" s="48">
        <v>1</v>
      </c>
      <c r="E323" s="47">
        <v>6</v>
      </c>
      <c r="F323" s="47" t="s">
        <v>61</v>
      </c>
      <c r="G323" s="47"/>
      <c r="H323" s="49"/>
      <c r="I323" s="45">
        <v>110</v>
      </c>
      <c r="J323" s="45" t="str">
        <f>IF(Table13[[#This Row],[Nat Best Bet]]="","",IF(Table13[[#This Row],[Div]]="","",I323*Table13[[#This Row],[Div]]))</f>
        <v/>
      </c>
      <c r="K323" s="45">
        <f>IF(Table13[[#This Row],[Nat Best Bet]]="","",IF(Table13[[#This Row],[Nat Best Ret]]="",(Table13[[#This Row],[Nat Best Bet]]*-1),J323-I323))</f>
        <v>-110</v>
      </c>
    </row>
    <row r="324" spans="1:11" x14ac:dyDescent="0.25">
      <c r="A324" s="50">
        <v>45374</v>
      </c>
      <c r="B324" s="46">
        <v>0.55902777777777779</v>
      </c>
      <c r="C324" s="47" t="s">
        <v>17</v>
      </c>
      <c r="D324" s="48">
        <v>3</v>
      </c>
      <c r="E324" s="47">
        <v>5</v>
      </c>
      <c r="F324" s="47" t="s">
        <v>296</v>
      </c>
      <c r="G324" s="47" t="s">
        <v>12</v>
      </c>
      <c r="H324" s="49">
        <v>3</v>
      </c>
      <c r="I324" s="45">
        <v>150</v>
      </c>
      <c r="J324" s="45">
        <f>IF(Table13[[#This Row],[Nat Best Bet]]="","",IF(Table13[[#This Row],[Div]]="","",I324*Table13[[#This Row],[Div]]))</f>
        <v>450</v>
      </c>
      <c r="K324" s="45">
        <f>IF(Table13[[#This Row],[Nat Best Bet]]="","",IF(Table13[[#This Row],[Nat Best Ret]]="",(Table13[[#This Row],[Nat Best Bet]]*-1),J324-I324))</f>
        <v>300</v>
      </c>
    </row>
    <row r="325" spans="1:11" x14ac:dyDescent="0.25">
      <c r="A325" s="50">
        <v>45374</v>
      </c>
      <c r="B325" s="46">
        <v>0.56944444444444442</v>
      </c>
      <c r="C325" s="47" t="s">
        <v>20</v>
      </c>
      <c r="D325" s="48">
        <v>4</v>
      </c>
      <c r="E325" s="47">
        <v>13</v>
      </c>
      <c r="F325" s="47" t="s">
        <v>429</v>
      </c>
      <c r="G325" s="47" t="s">
        <v>14</v>
      </c>
      <c r="H325" s="49"/>
      <c r="I325" s="45">
        <v>130</v>
      </c>
      <c r="J325" s="45" t="str">
        <f>IF(Table13[[#This Row],[Nat Best Bet]]="","",IF(Table13[[#This Row],[Div]]="","",I325*Table13[[#This Row],[Div]]))</f>
        <v/>
      </c>
      <c r="K325" s="45">
        <f>IF(Table13[[#This Row],[Nat Best Bet]]="","",IF(Table13[[#This Row],[Nat Best Ret]]="",(Table13[[#This Row],[Nat Best Bet]]*-1),J325-I325))</f>
        <v>-130</v>
      </c>
    </row>
    <row r="326" spans="1:11" x14ac:dyDescent="0.25">
      <c r="A326" s="50">
        <v>45374</v>
      </c>
      <c r="B326" s="46">
        <v>0.62152777777777779</v>
      </c>
      <c r="C326" s="47" t="s">
        <v>20</v>
      </c>
      <c r="D326" s="48">
        <v>6</v>
      </c>
      <c r="E326" s="47">
        <v>4</v>
      </c>
      <c r="F326" s="47" t="s">
        <v>426</v>
      </c>
      <c r="G326" s="47"/>
      <c r="H326" s="49"/>
      <c r="I326" s="45">
        <v>130</v>
      </c>
      <c r="J326" s="45" t="str">
        <f>IF(Table13[[#This Row],[Nat Best Bet]]="","",IF(Table13[[#This Row],[Div]]="","",I326*Table13[[#This Row],[Div]]))</f>
        <v/>
      </c>
      <c r="K326" s="45">
        <f>IF(Table13[[#This Row],[Nat Best Bet]]="","",IF(Table13[[#This Row],[Nat Best Ret]]="",(Table13[[#This Row],[Nat Best Bet]]*-1),J326-I326))</f>
        <v>-130</v>
      </c>
    </row>
    <row r="327" spans="1:11" x14ac:dyDescent="0.25">
      <c r="A327" s="50">
        <v>45374</v>
      </c>
      <c r="B327" s="46">
        <v>0.64930555555555558</v>
      </c>
      <c r="C327" s="47" t="s">
        <v>20</v>
      </c>
      <c r="D327" s="48">
        <v>7</v>
      </c>
      <c r="E327" s="47">
        <v>12</v>
      </c>
      <c r="F327" s="47" t="s">
        <v>430</v>
      </c>
      <c r="G327" s="47" t="s">
        <v>16</v>
      </c>
      <c r="H327" s="49"/>
      <c r="I327" s="45">
        <v>130</v>
      </c>
      <c r="J327" s="45" t="str">
        <f>IF(Table13[[#This Row],[Nat Best Bet]]="","",IF(Table13[[#This Row],[Div]]="","",I327*Table13[[#This Row],[Div]]))</f>
        <v/>
      </c>
      <c r="K327" s="45">
        <f>IF(Table13[[#This Row],[Nat Best Bet]]="","",IF(Table13[[#This Row],[Nat Best Ret]]="",(Table13[[#This Row],[Nat Best Bet]]*-1),J327-I327))</f>
        <v>-130</v>
      </c>
    </row>
    <row r="328" spans="1:11" x14ac:dyDescent="0.25">
      <c r="A328" s="50">
        <v>45374</v>
      </c>
      <c r="B328" s="46">
        <v>0.66319444444444442</v>
      </c>
      <c r="C328" s="47" t="s">
        <v>17</v>
      </c>
      <c r="D328" s="48">
        <v>7</v>
      </c>
      <c r="E328" s="47">
        <v>17</v>
      </c>
      <c r="F328" s="47" t="s">
        <v>41</v>
      </c>
      <c r="G328" s="47" t="s">
        <v>12</v>
      </c>
      <c r="H328" s="49">
        <v>7.5</v>
      </c>
      <c r="I328" s="45">
        <v>150</v>
      </c>
      <c r="J328" s="45">
        <f>IF(Table13[[#This Row],[Nat Best Bet]]="","",IF(Table13[[#This Row],[Div]]="","",I328*Table13[[#This Row],[Div]]))</f>
        <v>1125</v>
      </c>
      <c r="K328" s="45">
        <f>IF(Table13[[#This Row],[Nat Best Bet]]="","",IF(Table13[[#This Row],[Nat Best Ret]]="",(Table13[[#This Row],[Nat Best Bet]]*-1),J328-I328))</f>
        <v>975</v>
      </c>
    </row>
    <row r="329" spans="1:11" x14ac:dyDescent="0.25">
      <c r="A329" s="50">
        <v>45374</v>
      </c>
      <c r="B329" s="46">
        <v>0.67152777777777772</v>
      </c>
      <c r="C329" s="47" t="s">
        <v>19</v>
      </c>
      <c r="D329" s="48">
        <v>6</v>
      </c>
      <c r="E329" s="47">
        <v>2</v>
      </c>
      <c r="F329" s="47" t="s">
        <v>52</v>
      </c>
      <c r="G329" s="47"/>
      <c r="H329" s="49"/>
      <c r="I329" s="45">
        <v>110</v>
      </c>
      <c r="J329" s="45" t="str">
        <f>IF(Table13[[#This Row],[Nat Best Bet]]="","",IF(Table13[[#This Row],[Div]]="","",I329*Table13[[#This Row],[Div]]))</f>
        <v/>
      </c>
      <c r="K329" s="45">
        <f>IF(Table13[[#This Row],[Nat Best Bet]]="","",IF(Table13[[#This Row],[Nat Best Ret]]="",(Table13[[#This Row],[Nat Best Bet]]*-1),J329-I329))</f>
        <v>-110</v>
      </c>
    </row>
    <row r="330" spans="1:11" x14ac:dyDescent="0.25">
      <c r="A330" s="50">
        <v>45374</v>
      </c>
      <c r="B330" s="46">
        <v>0.7</v>
      </c>
      <c r="C330" s="47" t="s">
        <v>19</v>
      </c>
      <c r="D330" s="48">
        <v>7</v>
      </c>
      <c r="E330" s="47">
        <v>4</v>
      </c>
      <c r="F330" s="47" t="s">
        <v>55</v>
      </c>
      <c r="G330" s="47"/>
      <c r="H330" s="49"/>
      <c r="I330" s="45">
        <v>110</v>
      </c>
      <c r="J330" s="45" t="str">
        <f>IF(Table13[[#This Row],[Nat Best Bet]]="","",IF(Table13[[#This Row],[Div]]="","",I330*Table13[[#This Row],[Div]]))</f>
        <v/>
      </c>
      <c r="K330" s="45">
        <f>IF(Table13[[#This Row],[Nat Best Bet]]="","",IF(Table13[[#This Row],[Nat Best Ret]]="",(Table13[[#This Row],[Nat Best Bet]]*-1),J330-I330))</f>
        <v>-110</v>
      </c>
    </row>
    <row r="331" spans="1:11" x14ac:dyDescent="0.25">
      <c r="A331" s="50">
        <v>45374</v>
      </c>
      <c r="B331" s="46">
        <v>0.73263888888888884</v>
      </c>
      <c r="C331" s="47" t="s">
        <v>20</v>
      </c>
      <c r="D331" s="48">
        <v>10</v>
      </c>
      <c r="E331" s="47">
        <v>15</v>
      </c>
      <c r="F331" s="47" t="s">
        <v>62</v>
      </c>
      <c r="G331" s="47" t="s">
        <v>12</v>
      </c>
      <c r="H331" s="49">
        <v>4</v>
      </c>
      <c r="I331" s="45">
        <v>200</v>
      </c>
      <c r="J331" s="45">
        <f>IF(Table13[[#This Row],[Nat Best Bet]]="","",IF(Table13[[#This Row],[Div]]="","",I331*Table13[[#This Row],[Div]]))</f>
        <v>800</v>
      </c>
      <c r="K331" s="45">
        <f>IF(Table13[[#This Row],[Nat Best Bet]]="","",IF(Table13[[#This Row],[Nat Best Ret]]="",(Table13[[#This Row],[Nat Best Bet]]*-1),J331-I331))</f>
        <v>600</v>
      </c>
    </row>
    <row r="332" spans="1:11" x14ac:dyDescent="0.25">
      <c r="A332" s="50">
        <v>45374</v>
      </c>
      <c r="B332" s="46">
        <v>0.75555555555555554</v>
      </c>
      <c r="C332" s="47" t="s">
        <v>19</v>
      </c>
      <c r="D332" s="48">
        <v>9</v>
      </c>
      <c r="E332" s="47">
        <v>2</v>
      </c>
      <c r="F332" s="47" t="s">
        <v>103</v>
      </c>
      <c r="G332" s="47" t="s">
        <v>12</v>
      </c>
      <c r="H332" s="49">
        <v>2.2999999999999998</v>
      </c>
      <c r="I332" s="45">
        <v>110</v>
      </c>
      <c r="J332" s="45">
        <f>IF(Table13[[#This Row],[Nat Best Bet]]="","",IF(Table13[[#This Row],[Div]]="","",I332*Table13[[#This Row],[Div]]))</f>
        <v>252.99999999999997</v>
      </c>
      <c r="K332" s="45">
        <f>IF(Table13[[#This Row],[Nat Best Bet]]="","",IF(Table13[[#This Row],[Nat Best Ret]]="",(Table13[[#This Row],[Nat Best Bet]]*-1),J332-I332))</f>
        <v>142.99999999999997</v>
      </c>
    </row>
    <row r="333" spans="1:11" x14ac:dyDescent="0.25">
      <c r="A333" s="50">
        <v>45381</v>
      </c>
      <c r="B333" s="46">
        <v>0.54513888888888884</v>
      </c>
      <c r="C333" s="47" t="s">
        <v>17</v>
      </c>
      <c r="D333" s="48">
        <v>2</v>
      </c>
      <c r="E333" s="47">
        <v>2</v>
      </c>
      <c r="F333" s="47" t="s">
        <v>64</v>
      </c>
      <c r="G333" s="47" t="s">
        <v>12</v>
      </c>
      <c r="H333" s="49">
        <v>3.9</v>
      </c>
      <c r="I333" s="45">
        <v>150</v>
      </c>
      <c r="J333" s="45">
        <f>IF(Table13[[#This Row],[Nat Best Bet]]="","",IF(Table13[[#This Row],[Div]]="","",I333*Table13[[#This Row],[Div]]))</f>
        <v>585</v>
      </c>
      <c r="K333" s="45">
        <f>IF(Table13[[#This Row],[Nat Best Bet]]="","",IF(Table13[[#This Row],[Nat Best Ret]]="",(Table13[[#This Row],[Nat Best Bet]]*-1),J333-I333))</f>
        <v>435</v>
      </c>
    </row>
    <row r="334" spans="1:11" x14ac:dyDescent="0.25">
      <c r="A334" s="50">
        <v>45381</v>
      </c>
      <c r="B334" s="46">
        <v>0.55555555555555558</v>
      </c>
      <c r="C334" s="47" t="s">
        <v>15</v>
      </c>
      <c r="D334" s="48">
        <v>3</v>
      </c>
      <c r="E334" s="47">
        <v>7</v>
      </c>
      <c r="F334" s="47" t="s">
        <v>232</v>
      </c>
      <c r="G334" s="47" t="s">
        <v>12</v>
      </c>
      <c r="H334" s="49">
        <v>4.8</v>
      </c>
      <c r="I334" s="45">
        <v>200</v>
      </c>
      <c r="J334" s="45">
        <f>IF(Table13[[#This Row],[Nat Best Bet]]="","",IF(Table13[[#This Row],[Div]]="","",I334*Table13[[#This Row],[Div]]))</f>
        <v>960</v>
      </c>
      <c r="K334" s="45">
        <f>IF(Table13[[#This Row],[Nat Best Bet]]="","",IF(Table13[[#This Row],[Nat Best Ret]]="",(Table13[[#This Row],[Nat Best Bet]]*-1),J334-I334))</f>
        <v>760</v>
      </c>
    </row>
    <row r="335" spans="1:11" x14ac:dyDescent="0.25">
      <c r="A335" s="50">
        <v>45381</v>
      </c>
      <c r="B335" s="46">
        <v>0.60416666666666663</v>
      </c>
      <c r="C335" s="47" t="s">
        <v>15</v>
      </c>
      <c r="D335" s="48">
        <v>5</v>
      </c>
      <c r="E335" s="47">
        <v>6</v>
      </c>
      <c r="F335" s="47" t="s">
        <v>65</v>
      </c>
      <c r="G335" s="47"/>
      <c r="H335" s="49"/>
      <c r="I335" s="45">
        <v>200</v>
      </c>
      <c r="J335" s="45" t="str">
        <f>IF(Table13[[#This Row],[Nat Best Bet]]="","",IF(Table13[[#This Row],[Div]]="","",I335*Table13[[#This Row],[Div]]))</f>
        <v/>
      </c>
      <c r="K335" s="45">
        <f>IF(Table13[[#This Row],[Nat Best Bet]]="","",IF(Table13[[#This Row],[Nat Best Ret]]="",(Table13[[#This Row],[Nat Best Bet]]*-1),J335-I335))</f>
        <v>-200</v>
      </c>
    </row>
    <row r="336" spans="1:11" x14ac:dyDescent="0.25">
      <c r="A336" s="50">
        <v>45381</v>
      </c>
      <c r="B336" s="46">
        <v>0.65277777777777779</v>
      </c>
      <c r="C336" s="47" t="s">
        <v>15</v>
      </c>
      <c r="D336" s="48">
        <v>7</v>
      </c>
      <c r="E336" s="47">
        <v>13</v>
      </c>
      <c r="F336" s="47" t="s">
        <v>431</v>
      </c>
      <c r="G336" s="47" t="s">
        <v>12</v>
      </c>
      <c r="H336" s="49">
        <v>2.4500000000000002</v>
      </c>
      <c r="I336" s="45">
        <v>130</v>
      </c>
      <c r="J336" s="45">
        <f>IF(Table13[[#This Row],[Nat Best Bet]]="","",IF(Table13[[#This Row],[Div]]="","",I336*Table13[[#This Row],[Div]]))</f>
        <v>318.5</v>
      </c>
      <c r="K336" s="45">
        <f>IF(Table13[[#This Row],[Nat Best Bet]]="","",IF(Table13[[#This Row],[Nat Best Ret]]="",(Table13[[#This Row],[Nat Best Bet]]*-1),J336-I336))</f>
        <v>188.5</v>
      </c>
    </row>
    <row r="337" spans="1:11" x14ac:dyDescent="0.25">
      <c r="A337" s="50">
        <v>45381</v>
      </c>
      <c r="B337" s="46">
        <v>0.66666666666666663</v>
      </c>
      <c r="C337" s="47" t="s">
        <v>17</v>
      </c>
      <c r="D337" s="48">
        <v>7</v>
      </c>
      <c r="E337" s="47">
        <v>1</v>
      </c>
      <c r="F337" s="47" t="s">
        <v>297</v>
      </c>
      <c r="G337" s="47" t="s">
        <v>12</v>
      </c>
      <c r="H337" s="49">
        <v>1.6</v>
      </c>
      <c r="I337" s="45">
        <v>150</v>
      </c>
      <c r="J337" s="45">
        <f>IF(Table13[[#This Row],[Nat Best Bet]]="","",IF(Table13[[#This Row],[Div]]="","",I337*Table13[[#This Row],[Div]]))</f>
        <v>240</v>
      </c>
      <c r="K337" s="45">
        <f>IF(Table13[[#This Row],[Nat Best Bet]]="","",IF(Table13[[#This Row],[Nat Best Ret]]="",(Table13[[#This Row],[Nat Best Bet]]*-1),J337-I337))</f>
        <v>90</v>
      </c>
    </row>
    <row r="338" spans="1:11" x14ac:dyDescent="0.25">
      <c r="A338" s="50">
        <v>45381</v>
      </c>
      <c r="B338" s="46">
        <v>0.70486111111111116</v>
      </c>
      <c r="C338" s="47" t="s">
        <v>15</v>
      </c>
      <c r="D338" s="48">
        <v>9</v>
      </c>
      <c r="E338" s="47">
        <v>6</v>
      </c>
      <c r="F338" s="47" t="s">
        <v>432</v>
      </c>
      <c r="G338" s="47"/>
      <c r="H338" s="49"/>
      <c r="I338" s="45">
        <v>130</v>
      </c>
      <c r="J338" s="45" t="str">
        <f>IF(Table13[[#This Row],[Nat Best Bet]]="","",IF(Table13[[#This Row],[Div]]="","",I338*Table13[[#This Row],[Div]]))</f>
        <v/>
      </c>
      <c r="K338" s="45">
        <f>IF(Table13[[#This Row],[Nat Best Bet]]="","",IF(Table13[[#This Row],[Nat Best Ret]]="",(Table13[[#This Row],[Nat Best Bet]]*-1),J338-I338))</f>
        <v>-130</v>
      </c>
    </row>
    <row r="339" spans="1:11" x14ac:dyDescent="0.25">
      <c r="A339" s="50">
        <v>45381</v>
      </c>
      <c r="B339" s="46">
        <v>0.73263888888888884</v>
      </c>
      <c r="C339" s="47" t="s">
        <v>15</v>
      </c>
      <c r="D339" s="48">
        <v>10</v>
      </c>
      <c r="E339" s="47">
        <v>2</v>
      </c>
      <c r="F339" s="47" t="s">
        <v>118</v>
      </c>
      <c r="G339" s="47"/>
      <c r="H339" s="49"/>
      <c r="I339" s="45">
        <v>130</v>
      </c>
      <c r="J339" s="45" t="str">
        <f>IF(Table13[[#This Row],[Nat Best Bet]]="","",IF(Table13[[#This Row],[Div]]="","",I339*Table13[[#This Row],[Div]]))</f>
        <v/>
      </c>
      <c r="K339" s="45">
        <f>IF(Table13[[#This Row],[Nat Best Bet]]="","",IF(Table13[[#This Row],[Nat Best Ret]]="",(Table13[[#This Row],[Nat Best Bet]]*-1),J339-I339))</f>
        <v>-130</v>
      </c>
    </row>
    <row r="340" spans="1:11" x14ac:dyDescent="0.25">
      <c r="A340" s="50">
        <v>45388</v>
      </c>
      <c r="B340" s="46">
        <v>0.55208333333333337</v>
      </c>
      <c r="C340" s="47" t="s">
        <v>18</v>
      </c>
      <c r="D340" s="48">
        <v>3</v>
      </c>
      <c r="E340" s="47">
        <v>3</v>
      </c>
      <c r="F340" s="47" t="s">
        <v>137</v>
      </c>
      <c r="G340" s="47" t="s">
        <v>16</v>
      </c>
      <c r="H340" s="49"/>
      <c r="I340" s="45">
        <v>130</v>
      </c>
      <c r="J340" s="45" t="str">
        <f>IF(Table13[[#This Row],[Nat Best Bet]]="","",IF(Table13[[#This Row],[Div]]="","",I340*Table13[[#This Row],[Div]]))</f>
        <v/>
      </c>
      <c r="K340" s="45">
        <f>IF(Table13[[#This Row],[Nat Best Bet]]="","",IF(Table13[[#This Row],[Nat Best Ret]]="",(Table13[[#This Row],[Nat Best Bet]]*-1),J340-I340))</f>
        <v>-130</v>
      </c>
    </row>
    <row r="341" spans="1:11" x14ac:dyDescent="0.25">
      <c r="A341" s="50">
        <v>45388</v>
      </c>
      <c r="B341" s="46">
        <v>0.60069444444444442</v>
      </c>
      <c r="C341" s="47" t="s">
        <v>18</v>
      </c>
      <c r="D341" s="48">
        <v>5</v>
      </c>
      <c r="E341" s="47">
        <v>7</v>
      </c>
      <c r="F341" s="47" t="s">
        <v>433</v>
      </c>
      <c r="G341" s="47"/>
      <c r="H341" s="49"/>
      <c r="I341" s="45">
        <v>130</v>
      </c>
      <c r="J341" s="45" t="str">
        <f>IF(Table13[[#This Row],[Nat Best Bet]]="","",IF(Table13[[#This Row],[Div]]="","",I341*Table13[[#This Row],[Div]]))</f>
        <v/>
      </c>
      <c r="K341" s="45">
        <f>IF(Table13[[#This Row],[Nat Best Bet]]="","",IF(Table13[[#This Row],[Nat Best Ret]]="",(Table13[[#This Row],[Nat Best Bet]]*-1),J341-I341))</f>
        <v>-130</v>
      </c>
    </row>
    <row r="342" spans="1:11" x14ac:dyDescent="0.25">
      <c r="A342" s="50">
        <v>45388</v>
      </c>
      <c r="B342" s="46">
        <v>0.64930555555555558</v>
      </c>
      <c r="C342" s="47" t="s">
        <v>18</v>
      </c>
      <c r="D342" s="48">
        <v>7</v>
      </c>
      <c r="E342" s="47">
        <v>2</v>
      </c>
      <c r="F342" s="47" t="s">
        <v>434</v>
      </c>
      <c r="G342" s="47" t="s">
        <v>16</v>
      </c>
      <c r="H342" s="49"/>
      <c r="I342" s="45">
        <v>130</v>
      </c>
      <c r="J342" s="45" t="str">
        <f>IF(Table13[[#This Row],[Nat Best Bet]]="","",IF(Table13[[#This Row],[Div]]="","",I342*Table13[[#This Row],[Div]]))</f>
        <v/>
      </c>
      <c r="K342" s="45">
        <f>IF(Table13[[#This Row],[Nat Best Bet]]="","",IF(Table13[[#This Row],[Nat Best Ret]]="",(Table13[[#This Row],[Nat Best Bet]]*-1),J342-I342))</f>
        <v>-130</v>
      </c>
    </row>
    <row r="343" spans="1:11" x14ac:dyDescent="0.25">
      <c r="A343" s="50">
        <v>45388</v>
      </c>
      <c r="B343" s="46">
        <v>0.67708333333333337</v>
      </c>
      <c r="C343" s="47" t="s">
        <v>18</v>
      </c>
      <c r="D343" s="48">
        <v>8</v>
      </c>
      <c r="E343" s="47">
        <v>5</v>
      </c>
      <c r="F343" s="47" t="s">
        <v>119</v>
      </c>
      <c r="G343" s="47" t="s">
        <v>16</v>
      </c>
      <c r="H343" s="49"/>
      <c r="I343" s="45">
        <v>130</v>
      </c>
      <c r="J343" s="45" t="str">
        <f>IF(Table13[[#This Row],[Nat Best Bet]]="","",IF(Table13[[#This Row],[Div]]="","",I343*Table13[[#This Row],[Div]]))</f>
        <v/>
      </c>
      <c r="K343" s="45">
        <f>IF(Table13[[#This Row],[Nat Best Bet]]="","",IF(Table13[[#This Row],[Nat Best Ret]]="",(Table13[[#This Row],[Nat Best Bet]]*-1),J343-I343))</f>
        <v>-130</v>
      </c>
    </row>
    <row r="344" spans="1:11" x14ac:dyDescent="0.25">
      <c r="A344" s="50">
        <v>45388</v>
      </c>
      <c r="B344" s="46">
        <v>0.70486111111111116</v>
      </c>
      <c r="C344" s="47" t="s">
        <v>18</v>
      </c>
      <c r="D344" s="48">
        <v>9</v>
      </c>
      <c r="E344" s="47">
        <v>11</v>
      </c>
      <c r="F344" s="47" t="s">
        <v>346</v>
      </c>
      <c r="G344" s="47"/>
      <c r="H344" s="49"/>
      <c r="I344" s="45">
        <v>130</v>
      </c>
      <c r="J344" s="45" t="str">
        <f>IF(Table13[[#This Row],[Nat Best Bet]]="","",IF(Table13[[#This Row],[Div]]="","",I344*Table13[[#This Row],[Div]]))</f>
        <v/>
      </c>
      <c r="K344" s="45">
        <f>IF(Table13[[#This Row],[Nat Best Bet]]="","",IF(Table13[[#This Row],[Nat Best Ret]]="",(Table13[[#This Row],[Nat Best Bet]]*-1),J344-I344))</f>
        <v>-130</v>
      </c>
    </row>
    <row r="345" spans="1:11" x14ac:dyDescent="0.25">
      <c r="A345" s="50">
        <v>45388</v>
      </c>
      <c r="B345" s="46">
        <v>0.73263888888888884</v>
      </c>
      <c r="C345" s="47" t="s">
        <v>18</v>
      </c>
      <c r="D345" s="48">
        <v>10</v>
      </c>
      <c r="E345" s="47">
        <v>13</v>
      </c>
      <c r="F345" s="47" t="s">
        <v>86</v>
      </c>
      <c r="G345" s="47" t="s">
        <v>14</v>
      </c>
      <c r="H345" s="49"/>
      <c r="I345" s="45">
        <v>130</v>
      </c>
      <c r="J345" s="45" t="str">
        <f>IF(Table13[[#This Row],[Nat Best Bet]]="","",IF(Table13[[#This Row],[Div]]="","",I345*Table13[[#This Row],[Div]]))</f>
        <v/>
      </c>
      <c r="K345" s="45">
        <f>IF(Table13[[#This Row],[Nat Best Bet]]="","",IF(Table13[[#This Row],[Nat Best Ret]]="",(Table13[[#This Row],[Nat Best Bet]]*-1),J345-I345))</f>
        <v>-130</v>
      </c>
    </row>
    <row r="346" spans="1:11" ht="21" customHeight="1" x14ac:dyDescent="0.25">
      <c r="A346" s="50">
        <v>45395</v>
      </c>
      <c r="B346" s="46">
        <v>0.56805555555555554</v>
      </c>
      <c r="C346" s="47" t="s">
        <v>11</v>
      </c>
      <c r="D346" s="48">
        <v>4</v>
      </c>
      <c r="E346" s="47">
        <v>9</v>
      </c>
      <c r="F346" s="47" t="s">
        <v>237</v>
      </c>
      <c r="G346" s="47"/>
      <c r="H346" s="49"/>
      <c r="I346" s="45">
        <v>110</v>
      </c>
      <c r="J346" s="45" t="str">
        <f>IF(Table13[[#This Row],[Nat Best Bet]]="","",IF(Table13[[#This Row],[Div]]="","",I346*Table13[[#This Row],[Div]]))</f>
        <v/>
      </c>
      <c r="K346" s="45">
        <f>IF(Table13[[#This Row],[Nat Best Bet]]="","",IF(Table13[[#This Row],[Nat Best Ret]]="",(Table13[[#This Row],[Nat Best Bet]]*-1),J346-I346))</f>
        <v>-110</v>
      </c>
    </row>
    <row r="347" spans="1:11" ht="21" customHeight="1" x14ac:dyDescent="0.25">
      <c r="A347" s="50">
        <v>45395</v>
      </c>
      <c r="B347" s="46">
        <v>0.58680555555555558</v>
      </c>
      <c r="C347" s="47" t="s">
        <v>13</v>
      </c>
      <c r="D347" s="48">
        <v>5</v>
      </c>
      <c r="E347" s="47">
        <v>1</v>
      </c>
      <c r="F347" s="47" t="s">
        <v>68</v>
      </c>
      <c r="G347" s="47"/>
      <c r="H347" s="49"/>
      <c r="I347" s="45">
        <v>130</v>
      </c>
      <c r="J347" s="45" t="str">
        <f>IF(Table13[[#This Row],[Nat Best Bet]]="","",IF(Table13[[#This Row],[Div]]="","",I347*Table13[[#This Row],[Div]]))</f>
        <v/>
      </c>
      <c r="K347" s="45">
        <f>IF(Table13[[#This Row],[Nat Best Bet]]="","",IF(Table13[[#This Row],[Nat Best Ret]]="",(Table13[[#This Row],[Nat Best Bet]]*-1),J347-I347))</f>
        <v>-130</v>
      </c>
    </row>
    <row r="348" spans="1:11" x14ac:dyDescent="0.25">
      <c r="A348" s="50">
        <v>45395</v>
      </c>
      <c r="B348" s="46">
        <v>0.6166666666666667</v>
      </c>
      <c r="C348" s="47" t="s">
        <v>11</v>
      </c>
      <c r="D348" s="48">
        <v>6</v>
      </c>
      <c r="E348" s="47">
        <v>12</v>
      </c>
      <c r="F348" s="47" t="s">
        <v>70</v>
      </c>
      <c r="G348" s="47" t="s">
        <v>14</v>
      </c>
      <c r="H348" s="49"/>
      <c r="I348" s="45">
        <v>110</v>
      </c>
      <c r="J348" s="45" t="str">
        <f>IF(Table13[[#This Row],[Nat Best Bet]]="","",IF(Table13[[#This Row],[Div]]="","",I348*Table13[[#This Row],[Div]]))</f>
        <v/>
      </c>
      <c r="K348" s="45">
        <f>IF(Table13[[#This Row],[Nat Best Bet]]="","",IF(Table13[[#This Row],[Nat Best Ret]]="",(Table13[[#This Row],[Nat Best Bet]]*-1),J348-I348))</f>
        <v>-110</v>
      </c>
    </row>
    <row r="349" spans="1:11" x14ac:dyDescent="0.25">
      <c r="A349" s="50">
        <v>45402</v>
      </c>
      <c r="B349" s="46">
        <v>0.50347222222222221</v>
      </c>
      <c r="C349" s="47" t="s">
        <v>13</v>
      </c>
      <c r="D349" s="48">
        <v>2</v>
      </c>
      <c r="E349" s="47">
        <v>3</v>
      </c>
      <c r="F349" s="47" t="s">
        <v>298</v>
      </c>
      <c r="G349" s="47" t="s">
        <v>12</v>
      </c>
      <c r="H349" s="49">
        <v>2.8</v>
      </c>
      <c r="I349" s="45">
        <v>150</v>
      </c>
      <c r="J349" s="45">
        <f>IF(Table13[[#This Row],[Nat Best Bet]]="","",IF(Table13[[#This Row],[Div]]="","",I349*Table13[[#This Row],[Div]]))</f>
        <v>420</v>
      </c>
      <c r="K349" s="45">
        <f>IF(Table13[[#This Row],[Nat Best Bet]]="","",IF(Table13[[#This Row],[Nat Best Ret]]="",(Table13[[#This Row],[Nat Best Bet]]*-1),J349-I349))</f>
        <v>270</v>
      </c>
    </row>
    <row r="350" spans="1:11" x14ac:dyDescent="0.25">
      <c r="A350" s="50">
        <v>45402</v>
      </c>
      <c r="B350" s="46">
        <v>0.50902777777777775</v>
      </c>
      <c r="C350" s="47" t="s">
        <v>19</v>
      </c>
      <c r="D350" s="48">
        <v>2</v>
      </c>
      <c r="E350" s="47">
        <v>8</v>
      </c>
      <c r="F350" s="47" t="s">
        <v>72</v>
      </c>
      <c r="G350" s="47" t="s">
        <v>14</v>
      </c>
      <c r="H350" s="49"/>
      <c r="I350" s="45">
        <v>110</v>
      </c>
      <c r="J350" s="45" t="str">
        <f>IF(Table13[[#This Row],[Nat Best Bet]]="","",IF(Table13[[#This Row],[Div]]="","",I350*Table13[[#This Row],[Div]]))</f>
        <v/>
      </c>
      <c r="K350" s="45">
        <f>IF(Table13[[#This Row],[Nat Best Bet]]="","",IF(Table13[[#This Row],[Nat Best Ret]]="",(Table13[[#This Row],[Nat Best Bet]]*-1),J350-I350))</f>
        <v>-110</v>
      </c>
    </row>
    <row r="351" spans="1:11" x14ac:dyDescent="0.25">
      <c r="A351" s="50">
        <v>45402</v>
      </c>
      <c r="B351" s="46">
        <v>0.55763888888888891</v>
      </c>
      <c r="C351" s="47" t="s">
        <v>19</v>
      </c>
      <c r="D351" s="48">
        <v>4</v>
      </c>
      <c r="E351" s="47">
        <v>6</v>
      </c>
      <c r="F351" s="47" t="s">
        <v>541</v>
      </c>
      <c r="G351" s="47" t="s">
        <v>16</v>
      </c>
      <c r="H351" s="49"/>
      <c r="I351" s="45">
        <v>110</v>
      </c>
      <c r="J351" s="45" t="str">
        <f>IF(Table13[[#This Row],[Nat Best Bet]]="","",IF(Table13[[#This Row],[Div]]="","",I351*Table13[[#This Row],[Div]]))</f>
        <v/>
      </c>
      <c r="K351" s="45">
        <f>IF(Table13[[#This Row],[Nat Best Bet]]="","",IF(Table13[[#This Row],[Nat Best Ret]]="",(Table13[[#This Row],[Nat Best Bet]]*-1),J351-I351))</f>
        <v>-110</v>
      </c>
    </row>
    <row r="352" spans="1:11" x14ac:dyDescent="0.25">
      <c r="A352" s="50">
        <v>45402</v>
      </c>
      <c r="B352" s="46">
        <v>0.5625</v>
      </c>
      <c r="C352" s="47" t="s">
        <v>28</v>
      </c>
      <c r="D352" s="48">
        <v>4</v>
      </c>
      <c r="E352" s="47">
        <v>4</v>
      </c>
      <c r="F352" s="47" t="s">
        <v>232</v>
      </c>
      <c r="G352" s="47" t="s">
        <v>12</v>
      </c>
      <c r="H352" s="49">
        <v>5</v>
      </c>
      <c r="I352" s="45">
        <v>200</v>
      </c>
      <c r="J352" s="45">
        <f>IF(Table13[[#This Row],[Nat Best Bet]]="","",IF(Table13[[#This Row],[Div]]="","",I352*Table13[[#This Row],[Div]]))</f>
        <v>1000</v>
      </c>
      <c r="K352" s="45">
        <f>IF(Table13[[#This Row],[Nat Best Bet]]="","",IF(Table13[[#This Row],[Nat Best Ret]]="",(Table13[[#This Row],[Nat Best Bet]]*-1),J352-I352))</f>
        <v>800</v>
      </c>
    </row>
    <row r="353" spans="1:11" x14ac:dyDescent="0.25">
      <c r="A353" s="50">
        <v>45402</v>
      </c>
      <c r="B353" s="46">
        <v>0.57638888888888884</v>
      </c>
      <c r="C353" s="47" t="s">
        <v>13</v>
      </c>
      <c r="D353" s="48">
        <v>5</v>
      </c>
      <c r="E353" s="47">
        <v>7</v>
      </c>
      <c r="F353" s="47" t="s">
        <v>73</v>
      </c>
      <c r="G353" s="47"/>
      <c r="H353" s="49"/>
      <c r="I353" s="45">
        <v>150</v>
      </c>
      <c r="J353" s="45" t="str">
        <f>IF(Table13[[#This Row],[Nat Best Bet]]="","",IF(Table13[[#This Row],[Div]]="","",I353*Table13[[#This Row],[Div]]))</f>
        <v/>
      </c>
      <c r="K353" s="45">
        <f>IF(Table13[[#This Row],[Nat Best Bet]]="","",IF(Table13[[#This Row],[Nat Best Ret]]="",(Table13[[#This Row],[Nat Best Bet]]*-1),J353-I353))</f>
        <v>-150</v>
      </c>
    </row>
    <row r="354" spans="1:11" x14ac:dyDescent="0.25">
      <c r="A354" s="50">
        <v>45402</v>
      </c>
      <c r="B354" s="46">
        <v>0.58680555555555558</v>
      </c>
      <c r="C354" s="47" t="s">
        <v>28</v>
      </c>
      <c r="D354" s="48">
        <v>5</v>
      </c>
      <c r="E354" s="47">
        <v>6</v>
      </c>
      <c r="F354" s="47" t="s">
        <v>479</v>
      </c>
      <c r="G354" s="47"/>
      <c r="H354" s="49"/>
      <c r="I354" s="45">
        <v>200</v>
      </c>
      <c r="J354" s="45" t="str">
        <f>IF(Table13[[#This Row],[Nat Best Bet]]="","",IF(Table13[[#This Row],[Div]]="","",I354*Table13[[#This Row],[Div]]))</f>
        <v/>
      </c>
      <c r="K354" s="45">
        <f>IF(Table13[[#This Row],[Nat Best Bet]]="","",IF(Table13[[#This Row],[Nat Best Ret]]="",(Table13[[#This Row],[Nat Best Bet]]*-1),J354-I354))</f>
        <v>-200</v>
      </c>
    </row>
    <row r="355" spans="1:11" x14ac:dyDescent="0.25">
      <c r="A355" s="50">
        <v>45402</v>
      </c>
      <c r="B355" s="46">
        <v>0.60069444444444442</v>
      </c>
      <c r="C355" s="47" t="s">
        <v>13</v>
      </c>
      <c r="D355" s="48">
        <v>6</v>
      </c>
      <c r="E355" s="47">
        <v>12</v>
      </c>
      <c r="F355" s="47" t="s">
        <v>128</v>
      </c>
      <c r="G355" s="47"/>
      <c r="H355" s="49"/>
      <c r="I355" s="45">
        <v>130</v>
      </c>
      <c r="J355" s="45" t="str">
        <f>IF(Table13[[#This Row],[Nat Best Bet]]="","",IF(Table13[[#This Row],[Div]]="","",I355*Table13[[#This Row],[Div]]))</f>
        <v/>
      </c>
      <c r="K355" s="45">
        <f>IF(Table13[[#This Row],[Nat Best Bet]]="","",IF(Table13[[#This Row],[Nat Best Ret]]="",(Table13[[#This Row],[Nat Best Bet]]*-1),J355-I355))</f>
        <v>-130</v>
      </c>
    </row>
    <row r="356" spans="1:11" x14ac:dyDescent="0.25">
      <c r="A356" s="50">
        <v>45402</v>
      </c>
      <c r="B356" s="46">
        <v>0.60624999999999996</v>
      </c>
      <c r="C356" s="47" t="s">
        <v>19</v>
      </c>
      <c r="D356" s="48">
        <v>6</v>
      </c>
      <c r="E356" s="47">
        <v>12</v>
      </c>
      <c r="F356" s="47" t="s">
        <v>542</v>
      </c>
      <c r="G356" s="47"/>
      <c r="H356" s="49"/>
      <c r="I356" s="45">
        <v>110</v>
      </c>
      <c r="J356" s="45" t="str">
        <f>IF(Table13[[#This Row],[Nat Best Bet]]="","",IF(Table13[[#This Row],[Div]]="","",I356*Table13[[#This Row],[Div]]))</f>
        <v/>
      </c>
      <c r="K356" s="45">
        <f>IF(Table13[[#This Row],[Nat Best Bet]]="","",IF(Table13[[#This Row],[Nat Best Ret]]="",(Table13[[#This Row],[Nat Best Bet]]*-1),J356-I356))</f>
        <v>-110</v>
      </c>
    </row>
    <row r="357" spans="1:11" x14ac:dyDescent="0.25">
      <c r="A357" s="50">
        <v>45402</v>
      </c>
      <c r="B357" s="46">
        <v>0.6333333333333333</v>
      </c>
      <c r="C357" s="47" t="s">
        <v>19</v>
      </c>
      <c r="D357" s="48">
        <v>7</v>
      </c>
      <c r="E357" s="47">
        <v>2</v>
      </c>
      <c r="F357" s="47" t="s">
        <v>530</v>
      </c>
      <c r="G357" s="47"/>
      <c r="H357" s="49"/>
      <c r="I357" s="45">
        <v>110</v>
      </c>
      <c r="J357" s="45" t="str">
        <f>IF(Table13[[#This Row],[Nat Best Bet]]="","",IF(Table13[[#This Row],[Div]]="","",I357*Table13[[#This Row],[Div]]))</f>
        <v/>
      </c>
      <c r="K357" s="45">
        <f>IF(Table13[[#This Row],[Nat Best Bet]]="","",IF(Table13[[#This Row],[Nat Best Ret]]="",(Table13[[#This Row],[Nat Best Bet]]*-1),J357-I357))</f>
        <v>-110</v>
      </c>
    </row>
    <row r="358" spans="1:11" x14ac:dyDescent="0.25">
      <c r="A358" s="50">
        <v>45402</v>
      </c>
      <c r="B358" s="46">
        <v>0.65277777777777779</v>
      </c>
      <c r="C358" s="47" t="s">
        <v>13</v>
      </c>
      <c r="D358" s="48">
        <v>8</v>
      </c>
      <c r="E358" s="47">
        <v>10</v>
      </c>
      <c r="F358" s="47" t="s">
        <v>299</v>
      </c>
      <c r="G358" s="47"/>
      <c r="H358" s="49"/>
      <c r="I358" s="45">
        <v>150</v>
      </c>
      <c r="J358" s="45" t="str">
        <f>IF(Table13[[#This Row],[Nat Best Bet]]="","",IF(Table13[[#This Row],[Div]]="","",I358*Table13[[#This Row],[Div]]))</f>
        <v/>
      </c>
      <c r="K358" s="45">
        <f>IF(Table13[[#This Row],[Nat Best Bet]]="","",IF(Table13[[#This Row],[Nat Best Ret]]="",(Table13[[#This Row],[Nat Best Bet]]*-1),J358-I358))</f>
        <v>-150</v>
      </c>
    </row>
    <row r="359" spans="1:11" x14ac:dyDescent="0.25">
      <c r="A359" s="50">
        <v>45407</v>
      </c>
      <c r="B359" s="46">
        <v>0.54166666666666663</v>
      </c>
      <c r="C359" s="47" t="s">
        <v>15</v>
      </c>
      <c r="D359" s="48">
        <v>1</v>
      </c>
      <c r="E359" s="47">
        <v>1</v>
      </c>
      <c r="F359" s="47" t="s">
        <v>436</v>
      </c>
      <c r="G359" s="47"/>
      <c r="H359" s="49"/>
      <c r="I359" s="45">
        <v>130</v>
      </c>
      <c r="J359" s="45" t="str">
        <f>IF(Table13[[#This Row],[Nat Best Bet]]="","",IF(Table13[[#This Row],[Div]]="","",I359*Table13[[#This Row],[Div]]))</f>
        <v/>
      </c>
      <c r="K359" s="45">
        <f>IF(Table13[[#This Row],[Nat Best Bet]]="","",IF(Table13[[#This Row],[Nat Best Ret]]="",(Table13[[#This Row],[Nat Best Bet]]*-1),J359-I359))</f>
        <v>-130</v>
      </c>
    </row>
    <row r="360" spans="1:11" x14ac:dyDescent="0.25">
      <c r="A360" s="50">
        <v>45407</v>
      </c>
      <c r="B360" s="46">
        <v>0.56597222222222221</v>
      </c>
      <c r="C360" s="47" t="s">
        <v>15</v>
      </c>
      <c r="D360" s="48">
        <v>2</v>
      </c>
      <c r="E360" s="47">
        <v>7</v>
      </c>
      <c r="F360" s="47" t="s">
        <v>480</v>
      </c>
      <c r="G360" s="47"/>
      <c r="H360" s="49"/>
      <c r="I360" s="45">
        <v>160</v>
      </c>
      <c r="J360" s="45" t="str">
        <f>IF(Table13[[#This Row],[Nat Best Bet]]="","",IF(Table13[[#This Row],[Div]]="","",I360*Table13[[#This Row],[Div]]))</f>
        <v/>
      </c>
      <c r="K360" s="45">
        <f>IF(Table13[[#This Row],[Nat Best Bet]]="","",IF(Table13[[#This Row],[Nat Best Ret]]="",(Table13[[#This Row],[Nat Best Bet]]*-1),J360-I360))</f>
        <v>-160</v>
      </c>
    </row>
    <row r="361" spans="1:11" x14ac:dyDescent="0.25">
      <c r="A361" s="50">
        <v>45407</v>
      </c>
      <c r="B361" s="46">
        <v>0.59027777777777779</v>
      </c>
      <c r="C361" s="47" t="s">
        <v>15</v>
      </c>
      <c r="D361" s="48">
        <v>3</v>
      </c>
      <c r="E361" s="47">
        <v>6</v>
      </c>
      <c r="F361" s="47" t="s">
        <v>342</v>
      </c>
      <c r="G361" s="47" t="s">
        <v>12</v>
      </c>
      <c r="H361" s="49">
        <v>3.2</v>
      </c>
      <c r="I361" s="45">
        <v>160</v>
      </c>
      <c r="J361" s="45">
        <f>IF(Table13[[#This Row],[Nat Best Bet]]="","",IF(Table13[[#This Row],[Div]]="","",I361*Table13[[#This Row],[Div]]))</f>
        <v>512</v>
      </c>
      <c r="K361" s="45">
        <f>IF(Table13[[#This Row],[Nat Best Bet]]="","",IF(Table13[[#This Row],[Nat Best Ret]]="",(Table13[[#This Row],[Nat Best Bet]]*-1),J361-I361))</f>
        <v>352</v>
      </c>
    </row>
    <row r="362" spans="1:11" x14ac:dyDescent="0.25">
      <c r="A362" s="50">
        <v>45407</v>
      </c>
      <c r="B362" s="46">
        <v>0.62847222222222221</v>
      </c>
      <c r="C362" s="47" t="s">
        <v>22</v>
      </c>
      <c r="D362" s="48">
        <v>5</v>
      </c>
      <c r="E362" s="47">
        <v>2</v>
      </c>
      <c r="F362" s="47" t="s">
        <v>233</v>
      </c>
      <c r="G362" s="47"/>
      <c r="H362" s="49"/>
      <c r="I362" s="45">
        <v>150</v>
      </c>
      <c r="J362" s="45" t="str">
        <f>IF(Table13[[#This Row],[Nat Best Bet]]="","",IF(Table13[[#This Row],[Div]]="","",I362*Table13[[#This Row],[Div]]))</f>
        <v/>
      </c>
      <c r="K362" s="45">
        <f>IF(Table13[[#This Row],[Nat Best Bet]]="","",IF(Table13[[#This Row],[Nat Best Ret]]="",(Table13[[#This Row],[Nat Best Bet]]*-1),J362-I362))</f>
        <v>-150</v>
      </c>
    </row>
    <row r="363" spans="1:11" x14ac:dyDescent="0.25">
      <c r="A363" s="50">
        <v>45407</v>
      </c>
      <c r="B363" s="46">
        <v>0.67708333333333337</v>
      </c>
      <c r="C363" s="47" t="s">
        <v>22</v>
      </c>
      <c r="D363" s="48">
        <v>7</v>
      </c>
      <c r="E363" s="47">
        <v>1</v>
      </c>
      <c r="F363" s="47" t="s">
        <v>63</v>
      </c>
      <c r="G363" s="47"/>
      <c r="H363" s="49"/>
      <c r="I363" s="45">
        <v>130</v>
      </c>
      <c r="J363" s="45" t="str">
        <f>IF(Table13[[#This Row],[Nat Best Bet]]="","",IF(Table13[[#This Row],[Div]]="","",I363*Table13[[#This Row],[Div]]))</f>
        <v/>
      </c>
      <c r="K363" s="45">
        <f>IF(Table13[[#This Row],[Nat Best Bet]]="","",IF(Table13[[#This Row],[Nat Best Ret]]="",(Table13[[#This Row],[Nat Best Bet]]*-1),J363-I363))</f>
        <v>-130</v>
      </c>
    </row>
    <row r="364" spans="1:11" x14ac:dyDescent="0.25">
      <c r="A364" s="50">
        <v>45407</v>
      </c>
      <c r="B364" s="46">
        <v>0.6875</v>
      </c>
      <c r="C364" s="47" t="s">
        <v>15</v>
      </c>
      <c r="D364" s="48">
        <v>7</v>
      </c>
      <c r="E364" s="47">
        <v>12</v>
      </c>
      <c r="F364" s="47" t="s">
        <v>437</v>
      </c>
      <c r="G364" s="47"/>
      <c r="H364" s="49"/>
      <c r="I364" s="45">
        <v>130</v>
      </c>
      <c r="J364" s="45" t="str">
        <f>IF(Table13[[#This Row],[Nat Best Bet]]="","",IF(Table13[[#This Row],[Div]]="","",I364*Table13[[#This Row],[Div]]))</f>
        <v/>
      </c>
      <c r="K364" s="45">
        <f>IF(Table13[[#This Row],[Nat Best Bet]]="","",IF(Table13[[#This Row],[Nat Best Ret]]="",(Table13[[#This Row],[Nat Best Bet]]*-1),J364-I364))</f>
        <v>-130</v>
      </c>
    </row>
    <row r="365" spans="1:11" x14ac:dyDescent="0.25">
      <c r="A365" s="50">
        <v>45407</v>
      </c>
      <c r="B365" s="46">
        <v>0.71180555555555558</v>
      </c>
      <c r="C365" s="47" t="s">
        <v>15</v>
      </c>
      <c r="D365" s="48">
        <v>8</v>
      </c>
      <c r="E365" s="47">
        <v>10</v>
      </c>
      <c r="F365" s="47" t="s">
        <v>188</v>
      </c>
      <c r="G365" s="47" t="s">
        <v>12</v>
      </c>
      <c r="H365" s="49">
        <v>11</v>
      </c>
      <c r="I365" s="45">
        <v>130</v>
      </c>
      <c r="J365" s="45">
        <f>IF(Table13[[#This Row],[Nat Best Bet]]="","",IF(Table13[[#This Row],[Div]]="","",I365*Table13[[#This Row],[Div]]))</f>
        <v>1430</v>
      </c>
      <c r="K365" s="45">
        <f>IF(Table13[[#This Row],[Nat Best Bet]]="","",IF(Table13[[#This Row],[Nat Best Ret]]="",(Table13[[#This Row],[Nat Best Bet]]*-1),J365-I365))</f>
        <v>1300</v>
      </c>
    </row>
    <row r="366" spans="1:11" x14ac:dyDescent="0.25">
      <c r="A366" s="50">
        <v>45409</v>
      </c>
      <c r="B366" s="46">
        <v>0.48472222222222222</v>
      </c>
      <c r="C366" s="47" t="s">
        <v>19</v>
      </c>
      <c r="D366" s="48">
        <v>1</v>
      </c>
      <c r="E366" s="47">
        <v>7</v>
      </c>
      <c r="F366" s="47" t="s">
        <v>76</v>
      </c>
      <c r="G366" s="47"/>
      <c r="H366" s="49"/>
      <c r="I366" s="45">
        <v>110</v>
      </c>
      <c r="J366" s="45" t="str">
        <f>IF(Table13[[#This Row],[Nat Best Bet]]="","",IF(Table13[[#This Row],[Div]]="","",I366*Table13[[#This Row],[Div]]))</f>
        <v/>
      </c>
      <c r="K366" s="45">
        <f>IF(Table13[[#This Row],[Nat Best Bet]]="","",IF(Table13[[#This Row],[Nat Best Ret]]="",(Table13[[#This Row],[Nat Best Bet]]*-1),J366-I366))</f>
        <v>-110</v>
      </c>
    </row>
    <row r="367" spans="1:11" x14ac:dyDescent="0.25">
      <c r="A367" s="50">
        <v>45409</v>
      </c>
      <c r="B367" s="46">
        <v>0.50902777777777775</v>
      </c>
      <c r="C367" s="47" t="s">
        <v>19</v>
      </c>
      <c r="D367" s="48">
        <v>2</v>
      </c>
      <c r="E367" s="47">
        <v>7</v>
      </c>
      <c r="F367" s="47" t="s">
        <v>543</v>
      </c>
      <c r="G367" s="47" t="s">
        <v>16</v>
      </c>
      <c r="H367" s="49"/>
      <c r="I367" s="45">
        <v>110</v>
      </c>
      <c r="J367" s="45" t="str">
        <f>IF(Table13[[#This Row],[Nat Best Bet]]="","",IF(Table13[[#This Row],[Div]]="","",I367*Table13[[#This Row],[Div]]))</f>
        <v/>
      </c>
      <c r="K367" s="45">
        <f>IF(Table13[[#This Row],[Nat Best Bet]]="","",IF(Table13[[#This Row],[Nat Best Ret]]="",(Table13[[#This Row],[Nat Best Bet]]*-1),J367-I367))</f>
        <v>-110</v>
      </c>
    </row>
    <row r="368" spans="1:11" x14ac:dyDescent="0.25">
      <c r="A368" s="50">
        <v>45409</v>
      </c>
      <c r="B368" s="46">
        <v>0.51388888888888884</v>
      </c>
      <c r="C368" s="47" t="s">
        <v>18</v>
      </c>
      <c r="D368" s="48">
        <v>2</v>
      </c>
      <c r="E368" s="47">
        <v>12</v>
      </c>
      <c r="F368" s="47" t="s">
        <v>438</v>
      </c>
      <c r="G368" s="47"/>
      <c r="H368" s="49"/>
      <c r="I368" s="45">
        <v>130</v>
      </c>
      <c r="J368" s="45" t="str">
        <f>IF(Table13[[#This Row],[Nat Best Bet]]="","",IF(Table13[[#This Row],[Div]]="","",I368*Table13[[#This Row],[Div]]))</f>
        <v/>
      </c>
      <c r="K368" s="45">
        <f>IF(Table13[[#This Row],[Nat Best Bet]]="","",IF(Table13[[#This Row],[Nat Best Ret]]="",(Table13[[#This Row],[Nat Best Bet]]*-1),J368-I368))</f>
        <v>-130</v>
      </c>
    </row>
    <row r="369" spans="1:11" x14ac:dyDescent="0.25">
      <c r="A369" s="50">
        <v>45409</v>
      </c>
      <c r="B369" s="46">
        <v>0.53819444444444442</v>
      </c>
      <c r="C369" s="47" t="s">
        <v>18</v>
      </c>
      <c r="D369" s="48">
        <v>3</v>
      </c>
      <c r="E369" s="47">
        <v>1</v>
      </c>
      <c r="F369" s="47" t="s">
        <v>77</v>
      </c>
      <c r="G369" s="47"/>
      <c r="H369" s="49"/>
      <c r="I369" s="45">
        <v>200</v>
      </c>
      <c r="J369" s="45" t="str">
        <f>IF(Table13[[#This Row],[Nat Best Bet]]="","",IF(Table13[[#This Row],[Div]]="","",I369*Table13[[#This Row],[Div]]))</f>
        <v/>
      </c>
      <c r="K369" s="45">
        <f>IF(Table13[[#This Row],[Nat Best Bet]]="","",IF(Table13[[#This Row],[Nat Best Ret]]="",(Table13[[#This Row],[Nat Best Bet]]*-1),J369-I369))</f>
        <v>-200</v>
      </c>
    </row>
    <row r="370" spans="1:11" x14ac:dyDescent="0.25">
      <c r="A370" s="50">
        <v>45409</v>
      </c>
      <c r="B370" s="46">
        <v>0.58680555555555558</v>
      </c>
      <c r="C370" s="47" t="s">
        <v>18</v>
      </c>
      <c r="D370" s="48">
        <v>5</v>
      </c>
      <c r="E370" s="47">
        <v>4</v>
      </c>
      <c r="F370" s="47" t="s">
        <v>78</v>
      </c>
      <c r="G370" s="47" t="s">
        <v>12</v>
      </c>
      <c r="H370" s="49">
        <v>2.7</v>
      </c>
      <c r="I370" s="45">
        <v>200</v>
      </c>
      <c r="J370" s="45">
        <f>IF(Table13[[#This Row],[Nat Best Bet]]="","",IF(Table13[[#This Row],[Div]]="","",I370*Table13[[#This Row],[Div]]))</f>
        <v>540</v>
      </c>
      <c r="K370" s="45">
        <f>IF(Table13[[#This Row],[Nat Best Bet]]="","",IF(Table13[[#This Row],[Nat Best Ret]]="",(Table13[[#This Row],[Nat Best Bet]]*-1),J370-I370))</f>
        <v>340</v>
      </c>
    </row>
    <row r="371" spans="1:11" x14ac:dyDescent="0.25">
      <c r="A371" s="50">
        <v>45409</v>
      </c>
      <c r="B371" s="46">
        <v>0.63541666666666663</v>
      </c>
      <c r="C371" s="47" t="s">
        <v>18</v>
      </c>
      <c r="D371" s="48">
        <v>7</v>
      </c>
      <c r="E371" s="47">
        <v>4</v>
      </c>
      <c r="F371" s="47" t="s">
        <v>347</v>
      </c>
      <c r="G371" s="47"/>
      <c r="H371" s="49"/>
      <c r="I371" s="45">
        <v>130</v>
      </c>
      <c r="J371" s="45" t="str">
        <f>IF(Table13[[#This Row],[Nat Best Bet]]="","",IF(Table13[[#This Row],[Div]]="","",I371*Table13[[#This Row],[Div]]))</f>
        <v/>
      </c>
      <c r="K371" s="45">
        <f>IF(Table13[[#This Row],[Nat Best Bet]]="","",IF(Table13[[#This Row],[Nat Best Ret]]="",(Table13[[#This Row],[Nat Best Bet]]*-1),J371-I371))</f>
        <v>-130</v>
      </c>
    </row>
    <row r="372" spans="1:11" x14ac:dyDescent="0.25">
      <c r="A372" s="50">
        <v>45409</v>
      </c>
      <c r="B372" s="46">
        <v>0.65763888888888888</v>
      </c>
      <c r="C372" s="47" t="s">
        <v>19</v>
      </c>
      <c r="D372" s="48">
        <v>8</v>
      </c>
      <c r="E372" s="47">
        <v>5</v>
      </c>
      <c r="F372" s="47" t="s">
        <v>418</v>
      </c>
      <c r="G372" s="47" t="s">
        <v>14</v>
      </c>
      <c r="H372" s="49"/>
      <c r="I372" s="45">
        <v>110</v>
      </c>
      <c r="J372" s="45" t="str">
        <f>IF(Table13[[#This Row],[Nat Best Bet]]="","",IF(Table13[[#This Row],[Div]]="","",I372*Table13[[#This Row],[Div]]))</f>
        <v/>
      </c>
      <c r="K372" s="45">
        <f>IF(Table13[[#This Row],[Nat Best Bet]]="","",IF(Table13[[#This Row],[Nat Best Ret]]="",(Table13[[#This Row],[Nat Best Bet]]*-1),J372-I372))</f>
        <v>-110</v>
      </c>
    </row>
    <row r="373" spans="1:11" x14ac:dyDescent="0.25">
      <c r="A373" s="50">
        <v>45409</v>
      </c>
      <c r="B373" s="46">
        <v>0.67708333333333337</v>
      </c>
      <c r="C373" s="47" t="s">
        <v>17</v>
      </c>
      <c r="D373" s="48">
        <v>9</v>
      </c>
      <c r="E373" s="47">
        <v>3</v>
      </c>
      <c r="F373" s="47" t="s">
        <v>300</v>
      </c>
      <c r="G373" s="47" t="s">
        <v>12</v>
      </c>
      <c r="H373" s="49">
        <v>10.7</v>
      </c>
      <c r="I373" s="45">
        <v>150</v>
      </c>
      <c r="J373" s="45">
        <f>IF(Table13[[#This Row],[Nat Best Bet]]="","",IF(Table13[[#This Row],[Div]]="","",I373*Table13[[#This Row],[Div]]))</f>
        <v>1605</v>
      </c>
      <c r="K373" s="45">
        <f>IF(Table13[[#This Row],[Nat Best Bet]]="","",IF(Table13[[#This Row],[Nat Best Ret]]="",(Table13[[#This Row],[Nat Best Bet]]*-1),J373-I373))</f>
        <v>1455</v>
      </c>
    </row>
    <row r="374" spans="1:11" x14ac:dyDescent="0.25">
      <c r="A374" s="50">
        <v>45409</v>
      </c>
      <c r="B374" s="46">
        <v>0.6875</v>
      </c>
      <c r="C374" s="47" t="s">
        <v>18</v>
      </c>
      <c r="D374" s="48">
        <v>9</v>
      </c>
      <c r="E374" s="47">
        <v>1</v>
      </c>
      <c r="F374" s="47" t="s">
        <v>439</v>
      </c>
      <c r="G374" s="47" t="s">
        <v>14</v>
      </c>
      <c r="H374" s="49"/>
      <c r="I374" s="45">
        <v>130</v>
      </c>
      <c r="J374" s="45" t="str">
        <f>IF(Table13[[#This Row],[Nat Best Bet]]="","",IF(Table13[[#This Row],[Div]]="","",I374*Table13[[#This Row],[Div]]))</f>
        <v/>
      </c>
      <c r="K374" s="45">
        <f>IF(Table13[[#This Row],[Nat Best Bet]]="","",IF(Table13[[#This Row],[Nat Best Ret]]="",(Table13[[#This Row],[Nat Best Bet]]*-1),J374-I374))</f>
        <v>-130</v>
      </c>
    </row>
    <row r="375" spans="1:11" x14ac:dyDescent="0.25">
      <c r="A375" s="50">
        <v>45416</v>
      </c>
      <c r="B375" s="46">
        <v>0.4777777777777778</v>
      </c>
      <c r="C375" s="47" t="s">
        <v>19</v>
      </c>
      <c r="D375" s="48">
        <v>1</v>
      </c>
      <c r="E375" s="47">
        <v>10</v>
      </c>
      <c r="F375" s="47" t="s">
        <v>544</v>
      </c>
      <c r="G375" s="47"/>
      <c r="H375" s="49"/>
      <c r="I375" s="45">
        <v>110</v>
      </c>
      <c r="J375" s="45" t="str">
        <f>IF(Table13[[#This Row],[Nat Best Bet]]="","",IF(Table13[[#This Row],[Div]]="","",I375*Table13[[#This Row],[Div]]))</f>
        <v/>
      </c>
      <c r="K375" s="45">
        <f>IF(Table13[[#This Row],[Nat Best Bet]]="","",IF(Table13[[#This Row],[Nat Best Ret]]="",(Table13[[#This Row],[Nat Best Bet]]*-1),J375-I375))</f>
        <v>-110</v>
      </c>
    </row>
    <row r="376" spans="1:11" x14ac:dyDescent="0.25">
      <c r="A376" s="50">
        <v>45416</v>
      </c>
      <c r="B376" s="46">
        <v>0.50208333333333333</v>
      </c>
      <c r="C376" s="47" t="s">
        <v>19</v>
      </c>
      <c r="D376" s="48">
        <v>2</v>
      </c>
      <c r="E376" s="47">
        <v>6</v>
      </c>
      <c r="F376" s="47" t="s">
        <v>545</v>
      </c>
      <c r="G376" s="47" t="s">
        <v>14</v>
      </c>
      <c r="H376" s="49"/>
      <c r="I376" s="45">
        <v>110</v>
      </c>
      <c r="J376" s="45" t="str">
        <f>IF(Table13[[#This Row],[Nat Best Bet]]="","",IF(Table13[[#This Row],[Div]]="","",I376*Table13[[#This Row],[Div]]))</f>
        <v/>
      </c>
      <c r="K376" s="45">
        <f>IF(Table13[[#This Row],[Nat Best Bet]]="","",IF(Table13[[#This Row],[Nat Best Ret]]="",(Table13[[#This Row],[Nat Best Bet]]*-1),J376-I376))</f>
        <v>-110</v>
      </c>
    </row>
    <row r="377" spans="1:11" x14ac:dyDescent="0.25">
      <c r="A377" s="50">
        <v>45416</v>
      </c>
      <c r="B377" s="46">
        <v>0.51041666666666663</v>
      </c>
      <c r="C377" s="47" t="s">
        <v>18</v>
      </c>
      <c r="D377" s="48">
        <v>2</v>
      </c>
      <c r="E377" s="47">
        <v>1</v>
      </c>
      <c r="F377" s="47" t="s">
        <v>81</v>
      </c>
      <c r="G377" s="47"/>
      <c r="H377" s="49"/>
      <c r="I377" s="45">
        <v>160</v>
      </c>
      <c r="J377" s="45" t="str">
        <f>IF(Table13[[#This Row],[Nat Best Bet]]="","",IF(Table13[[#This Row],[Div]]="","",I377*Table13[[#This Row],[Div]]))</f>
        <v/>
      </c>
      <c r="K377" s="45">
        <f>IF(Table13[[#This Row],[Nat Best Bet]]="","",IF(Table13[[#This Row],[Nat Best Ret]]="",(Table13[[#This Row],[Nat Best Bet]]*-1),J377-I377))</f>
        <v>-160</v>
      </c>
    </row>
    <row r="378" spans="1:11" x14ac:dyDescent="0.25">
      <c r="A378" s="50">
        <v>45416</v>
      </c>
      <c r="B378" s="46">
        <v>0.52638888888888891</v>
      </c>
      <c r="C378" s="47" t="s">
        <v>19</v>
      </c>
      <c r="D378" s="48">
        <v>3</v>
      </c>
      <c r="E378" s="47">
        <v>3</v>
      </c>
      <c r="F378" s="47" t="s">
        <v>71</v>
      </c>
      <c r="G378" s="47" t="s">
        <v>12</v>
      </c>
      <c r="H378" s="49">
        <v>1.75</v>
      </c>
      <c r="I378" s="45">
        <v>110</v>
      </c>
      <c r="J378" s="45">
        <f>IF(Table13[[#This Row],[Nat Best Bet]]="","",IF(Table13[[#This Row],[Div]]="","",I378*Table13[[#This Row],[Div]]))</f>
        <v>192.5</v>
      </c>
      <c r="K378" s="45">
        <f>IF(Table13[[#This Row],[Nat Best Bet]]="","",IF(Table13[[#This Row],[Nat Best Ret]]="",(Table13[[#This Row],[Nat Best Bet]]*-1),J378-I378))</f>
        <v>82.5</v>
      </c>
    </row>
    <row r="379" spans="1:11" x14ac:dyDescent="0.25">
      <c r="A379" s="50">
        <v>45416</v>
      </c>
      <c r="B379" s="46">
        <v>0.55555555555555558</v>
      </c>
      <c r="C379" s="47" t="s">
        <v>18</v>
      </c>
      <c r="D379" s="48">
        <v>4</v>
      </c>
      <c r="E379" s="47">
        <v>2</v>
      </c>
      <c r="F379" s="47" t="s">
        <v>381</v>
      </c>
      <c r="G379" s="47" t="s">
        <v>16</v>
      </c>
      <c r="H379" s="49"/>
      <c r="I379" s="45">
        <v>130</v>
      </c>
      <c r="J379" s="45" t="str">
        <f>IF(Table13[[#This Row],[Nat Best Bet]]="","",IF(Table13[[#This Row],[Div]]="","",I379*Table13[[#This Row],[Div]]))</f>
        <v/>
      </c>
      <c r="K379" s="45">
        <f>IF(Table13[[#This Row],[Nat Best Bet]]="","",IF(Table13[[#This Row],[Nat Best Ret]]="",(Table13[[#This Row],[Nat Best Bet]]*-1),J379-I379))</f>
        <v>-130</v>
      </c>
    </row>
    <row r="380" spans="1:11" x14ac:dyDescent="0.25">
      <c r="A380" s="50">
        <v>45416</v>
      </c>
      <c r="B380" s="46">
        <v>0.60416666666666663</v>
      </c>
      <c r="C380" s="47" t="s">
        <v>18</v>
      </c>
      <c r="D380" s="48">
        <v>6</v>
      </c>
      <c r="E380" s="47">
        <v>8</v>
      </c>
      <c r="F380" s="47" t="s">
        <v>83</v>
      </c>
      <c r="G380" s="47"/>
      <c r="H380" s="49"/>
      <c r="I380" s="45">
        <v>200</v>
      </c>
      <c r="J380" s="45" t="str">
        <f>IF(Table13[[#This Row],[Nat Best Bet]]="","",IF(Table13[[#This Row],[Div]]="","",I380*Table13[[#This Row],[Div]]))</f>
        <v/>
      </c>
      <c r="K380" s="45">
        <f>IF(Table13[[#This Row],[Nat Best Bet]]="","",IF(Table13[[#This Row],[Nat Best Ret]]="",(Table13[[#This Row],[Nat Best Bet]]*-1),J380-I380))</f>
        <v>-200</v>
      </c>
    </row>
    <row r="381" spans="1:11" x14ac:dyDescent="0.25">
      <c r="A381" s="50">
        <v>45416</v>
      </c>
      <c r="B381" s="46">
        <v>0.61805555555555558</v>
      </c>
      <c r="C381" s="47" t="s">
        <v>82</v>
      </c>
      <c r="D381" s="48">
        <v>7</v>
      </c>
      <c r="E381" s="47">
        <v>1</v>
      </c>
      <c r="F381" s="47" t="s">
        <v>302</v>
      </c>
      <c r="G381" s="47" t="s">
        <v>12</v>
      </c>
      <c r="H381" s="49">
        <v>2.6</v>
      </c>
      <c r="I381" s="45">
        <v>150</v>
      </c>
      <c r="J381" s="45">
        <f>IF(Table13[[#This Row],[Nat Best Bet]]="","",IF(Table13[[#This Row],[Div]]="","",I381*Table13[[#This Row],[Div]]))</f>
        <v>390</v>
      </c>
      <c r="K381" s="45">
        <f>IF(Table13[[#This Row],[Nat Best Bet]]="","",IF(Table13[[#This Row],[Nat Best Ret]]="",(Table13[[#This Row],[Nat Best Bet]]*-1),J381-I381))</f>
        <v>240</v>
      </c>
    </row>
    <row r="382" spans="1:11" x14ac:dyDescent="0.25">
      <c r="A382" s="50">
        <v>45416</v>
      </c>
      <c r="B382" s="46">
        <v>0.62847222222222221</v>
      </c>
      <c r="C382" s="47" t="s">
        <v>18</v>
      </c>
      <c r="D382" s="48">
        <v>7</v>
      </c>
      <c r="E382" s="47">
        <v>9</v>
      </c>
      <c r="F382" s="47" t="s">
        <v>75</v>
      </c>
      <c r="G382" s="47" t="s">
        <v>12</v>
      </c>
      <c r="H382" s="49">
        <v>5</v>
      </c>
      <c r="I382" s="45">
        <v>200</v>
      </c>
      <c r="J382" s="45">
        <f>IF(Table13[[#This Row],[Nat Best Bet]]="","",IF(Table13[[#This Row],[Div]]="","",I382*Table13[[#This Row],[Div]]))</f>
        <v>1000</v>
      </c>
      <c r="K382" s="45">
        <f>IF(Table13[[#This Row],[Nat Best Bet]]="","",IF(Table13[[#This Row],[Nat Best Ret]]="",(Table13[[#This Row],[Nat Best Bet]]*-1),J382-I382))</f>
        <v>800</v>
      </c>
    </row>
    <row r="383" spans="1:11" x14ac:dyDescent="0.25">
      <c r="A383" s="50">
        <v>45416</v>
      </c>
      <c r="B383" s="46">
        <v>0.6479166666666667</v>
      </c>
      <c r="C383" s="47" t="s">
        <v>19</v>
      </c>
      <c r="D383" s="48">
        <v>8</v>
      </c>
      <c r="E383" s="47">
        <v>1</v>
      </c>
      <c r="F383" s="47" t="s">
        <v>226</v>
      </c>
      <c r="G383" s="47"/>
      <c r="H383" s="49"/>
      <c r="I383" s="45">
        <v>110</v>
      </c>
      <c r="J383" s="45" t="str">
        <f>IF(Table13[[#This Row],[Nat Best Bet]]="","",IF(Table13[[#This Row],[Div]]="","",I383*Table13[[#This Row],[Div]]))</f>
        <v/>
      </c>
      <c r="K383" s="45">
        <f>IF(Table13[[#This Row],[Nat Best Bet]]="","",IF(Table13[[#This Row],[Nat Best Ret]]="",(Table13[[#This Row],[Nat Best Bet]]*-1),J383-I383))</f>
        <v>-110</v>
      </c>
    </row>
    <row r="384" spans="1:11" x14ac:dyDescent="0.25">
      <c r="A384" s="50">
        <v>45416</v>
      </c>
      <c r="B384" s="46">
        <v>0.65277777777777779</v>
      </c>
      <c r="C384" s="47" t="s">
        <v>18</v>
      </c>
      <c r="D384" s="48">
        <v>8</v>
      </c>
      <c r="E384" s="47">
        <v>2</v>
      </c>
      <c r="F384" s="47" t="s">
        <v>435</v>
      </c>
      <c r="G384" s="47" t="s">
        <v>12</v>
      </c>
      <c r="H384" s="49">
        <v>3.2</v>
      </c>
      <c r="I384" s="45">
        <v>130</v>
      </c>
      <c r="J384" s="45">
        <f>IF(Table13[[#This Row],[Nat Best Bet]]="","",IF(Table13[[#This Row],[Div]]="","",I384*Table13[[#This Row],[Div]]))</f>
        <v>416</v>
      </c>
      <c r="K384" s="45">
        <f>IF(Table13[[#This Row],[Nat Best Bet]]="","",IF(Table13[[#This Row],[Nat Best Ret]]="",(Table13[[#This Row],[Nat Best Bet]]*-1),J384-I384))</f>
        <v>286</v>
      </c>
    </row>
    <row r="385" spans="1:11" x14ac:dyDescent="0.25">
      <c r="A385" s="50">
        <v>45416</v>
      </c>
      <c r="B385" s="46">
        <v>0.70486111111111116</v>
      </c>
      <c r="C385" s="47" t="s">
        <v>18</v>
      </c>
      <c r="D385" s="48">
        <v>10</v>
      </c>
      <c r="E385" s="47">
        <v>2</v>
      </c>
      <c r="F385" s="47" t="s">
        <v>354</v>
      </c>
      <c r="G385" s="47" t="s">
        <v>12</v>
      </c>
      <c r="H385" s="49">
        <v>3.2</v>
      </c>
      <c r="I385" s="45">
        <v>130</v>
      </c>
      <c r="J385" s="45">
        <f>IF(Table13[[#This Row],[Nat Best Bet]]="","",IF(Table13[[#This Row],[Div]]="","",I385*Table13[[#This Row],[Div]]))</f>
        <v>416</v>
      </c>
      <c r="K385" s="45">
        <f>IF(Table13[[#This Row],[Nat Best Bet]]="","",IF(Table13[[#This Row],[Nat Best Ret]]="",(Table13[[#This Row],[Nat Best Bet]]*-1),J385-I385))</f>
        <v>286</v>
      </c>
    </row>
    <row r="386" spans="1:11" x14ac:dyDescent="0.25">
      <c r="A386" s="50">
        <v>45423</v>
      </c>
      <c r="B386" s="46">
        <v>0.57638888888888884</v>
      </c>
      <c r="C386" s="47" t="s">
        <v>18</v>
      </c>
      <c r="D386" s="48">
        <v>5</v>
      </c>
      <c r="E386" s="47">
        <v>7</v>
      </c>
      <c r="F386" s="47" t="s">
        <v>481</v>
      </c>
      <c r="G386" s="47"/>
      <c r="H386" s="49"/>
      <c r="I386" s="45">
        <v>200</v>
      </c>
      <c r="J386" s="45" t="str">
        <f>IF(Table13[[#This Row],[Nat Best Bet]]="","",IF(Table13[[#This Row],[Div]]="","",I386*Table13[[#This Row],[Div]]))</f>
        <v/>
      </c>
      <c r="K386" s="45">
        <f>IF(Table13[[#This Row],[Nat Best Bet]]="","",IF(Table13[[#This Row],[Nat Best Ret]]="",(Table13[[#This Row],[Nat Best Bet]]*-1),J386-I386))</f>
        <v>-200</v>
      </c>
    </row>
    <row r="387" spans="1:11" x14ac:dyDescent="0.25">
      <c r="A387" s="50">
        <v>45423</v>
      </c>
      <c r="B387" s="46">
        <v>0.625</v>
      </c>
      <c r="C387" s="47" t="s">
        <v>18</v>
      </c>
      <c r="D387" s="48">
        <v>7</v>
      </c>
      <c r="E387" s="47">
        <v>2</v>
      </c>
      <c r="F387" s="47" t="s">
        <v>440</v>
      </c>
      <c r="G387" s="47" t="s">
        <v>12</v>
      </c>
      <c r="H387" s="49">
        <v>4.4000000000000004</v>
      </c>
      <c r="I387" s="45">
        <v>130</v>
      </c>
      <c r="J387" s="45">
        <f>IF(Table13[[#This Row],[Nat Best Bet]]="","",IF(Table13[[#This Row],[Div]]="","",I387*Table13[[#This Row],[Div]]))</f>
        <v>572</v>
      </c>
      <c r="K387" s="45">
        <f>IF(Table13[[#This Row],[Nat Best Bet]]="","",IF(Table13[[#This Row],[Nat Best Ret]]="",(Table13[[#This Row],[Nat Best Bet]]*-1),J387-I387))</f>
        <v>442</v>
      </c>
    </row>
    <row r="388" spans="1:11" x14ac:dyDescent="0.25">
      <c r="A388" s="50">
        <v>45423</v>
      </c>
      <c r="B388" s="46">
        <v>0.65277777777777779</v>
      </c>
      <c r="C388" s="47" t="s">
        <v>18</v>
      </c>
      <c r="D388" s="48">
        <v>8</v>
      </c>
      <c r="E388" s="47">
        <v>1</v>
      </c>
      <c r="F388" s="47" t="s">
        <v>85</v>
      </c>
      <c r="G388" s="47"/>
      <c r="H388" s="49"/>
      <c r="I388" s="45">
        <v>200</v>
      </c>
      <c r="J388" s="45" t="str">
        <f>IF(Table13[[#This Row],[Nat Best Bet]]="","",IF(Table13[[#This Row],[Div]]="","",I388*Table13[[#This Row],[Div]]))</f>
        <v/>
      </c>
      <c r="K388" s="45">
        <f>IF(Table13[[#This Row],[Nat Best Bet]]="","",IF(Table13[[#This Row],[Nat Best Ret]]="",(Table13[[#This Row],[Nat Best Bet]]*-1),J388-I388))</f>
        <v>-200</v>
      </c>
    </row>
    <row r="389" spans="1:11" x14ac:dyDescent="0.25">
      <c r="A389" s="50">
        <v>45423</v>
      </c>
      <c r="B389" s="46">
        <v>0.67708333333333337</v>
      </c>
      <c r="C389" s="47" t="s">
        <v>18</v>
      </c>
      <c r="D389" s="48">
        <v>9</v>
      </c>
      <c r="E389" s="47">
        <v>6</v>
      </c>
      <c r="F389" s="47" t="s">
        <v>86</v>
      </c>
      <c r="G389" s="47"/>
      <c r="H389" s="49"/>
      <c r="I389" s="45">
        <v>200</v>
      </c>
      <c r="J389" s="45" t="str">
        <f>IF(Table13[[#This Row],[Nat Best Bet]]="","",IF(Table13[[#This Row],[Div]]="","",I389*Table13[[#This Row],[Div]]))</f>
        <v/>
      </c>
      <c r="K389" s="45">
        <f>IF(Table13[[#This Row],[Nat Best Bet]]="","",IF(Table13[[#This Row],[Nat Best Ret]]="",(Table13[[#This Row],[Nat Best Bet]]*-1),J389-I389))</f>
        <v>-200</v>
      </c>
    </row>
    <row r="390" spans="1:11" x14ac:dyDescent="0.25">
      <c r="A390" s="50">
        <v>45437</v>
      </c>
      <c r="B390" s="46">
        <v>0.46388888888888891</v>
      </c>
      <c r="C390" s="47" t="s">
        <v>11</v>
      </c>
      <c r="D390" s="48">
        <v>1</v>
      </c>
      <c r="E390" s="47">
        <v>10</v>
      </c>
      <c r="F390" s="47" t="s">
        <v>89</v>
      </c>
      <c r="G390" s="47"/>
      <c r="H390" s="49"/>
      <c r="I390" s="45">
        <v>110</v>
      </c>
      <c r="J390" s="45" t="str">
        <f>IF(Table13[[#This Row],[Nat Best Bet]]="","",IF(Table13[[#This Row],[Div]]="","",I390*Table13[[#This Row],[Div]]))</f>
        <v/>
      </c>
      <c r="K390" s="45">
        <f>IF(Table13[[#This Row],[Nat Best Bet]]="","",IF(Table13[[#This Row],[Nat Best Ret]]="",(Table13[[#This Row],[Nat Best Bet]]*-1),J390-I390))</f>
        <v>-110</v>
      </c>
    </row>
    <row r="391" spans="1:11" x14ac:dyDescent="0.25">
      <c r="A391" s="50">
        <v>45437</v>
      </c>
      <c r="B391" s="46">
        <v>0.48819444444444443</v>
      </c>
      <c r="C391" s="47" t="s">
        <v>11</v>
      </c>
      <c r="D391" s="48">
        <v>2</v>
      </c>
      <c r="E391" s="47">
        <v>8</v>
      </c>
      <c r="F391" s="47" t="s">
        <v>79</v>
      </c>
      <c r="G391" s="47" t="s">
        <v>14</v>
      </c>
      <c r="H391" s="49"/>
      <c r="I391" s="45">
        <v>110</v>
      </c>
      <c r="J391" s="45" t="str">
        <f>IF(Table13[[#This Row],[Nat Best Bet]]="","",IF(Table13[[#This Row],[Div]]="","",I391*Table13[[#This Row],[Div]]))</f>
        <v/>
      </c>
      <c r="K391" s="45">
        <f>IF(Table13[[#This Row],[Nat Best Bet]]="","",IF(Table13[[#This Row],[Nat Best Ret]]="",(Table13[[#This Row],[Nat Best Bet]]*-1),J391-I391))</f>
        <v>-110</v>
      </c>
    </row>
    <row r="392" spans="1:11" x14ac:dyDescent="0.25">
      <c r="A392" s="50">
        <v>45437</v>
      </c>
      <c r="B392" s="46">
        <v>0.54166666666666663</v>
      </c>
      <c r="C392" s="47" t="s">
        <v>21</v>
      </c>
      <c r="D392" s="48">
        <v>4</v>
      </c>
      <c r="E392" s="47">
        <v>11</v>
      </c>
      <c r="F392" s="47" t="s">
        <v>90</v>
      </c>
      <c r="G392" s="47" t="s">
        <v>12</v>
      </c>
      <c r="H392" s="49">
        <v>11</v>
      </c>
      <c r="I392" s="45">
        <v>160</v>
      </c>
      <c r="J392" s="45">
        <f>IF(Table13[[#This Row],[Nat Best Bet]]="","",IF(Table13[[#This Row],[Div]]="","",I392*Table13[[#This Row],[Div]]))</f>
        <v>1760</v>
      </c>
      <c r="K392" s="45">
        <f>IF(Table13[[#This Row],[Nat Best Bet]]="","",IF(Table13[[#This Row],[Nat Best Ret]]="",(Table13[[#This Row],[Nat Best Bet]]*-1),J392-I392))</f>
        <v>1600</v>
      </c>
    </row>
    <row r="393" spans="1:11" x14ac:dyDescent="0.25">
      <c r="A393" s="50">
        <v>45437</v>
      </c>
      <c r="B393" s="46">
        <v>0.57986111111111116</v>
      </c>
      <c r="C393" s="47" t="s">
        <v>13</v>
      </c>
      <c r="D393" s="48">
        <v>6</v>
      </c>
      <c r="E393" s="47">
        <v>4</v>
      </c>
      <c r="F393" s="47" t="s">
        <v>303</v>
      </c>
      <c r="G393" s="47"/>
      <c r="H393" s="49"/>
      <c r="I393" s="45">
        <v>150</v>
      </c>
      <c r="J393" s="45" t="str">
        <f>IF(Table13[[#This Row],[Nat Best Bet]]="","",IF(Table13[[#This Row],[Div]]="","",I393*Table13[[#This Row],[Div]]))</f>
        <v/>
      </c>
      <c r="K393" s="45">
        <f>IF(Table13[[#This Row],[Nat Best Bet]]="","",IF(Table13[[#This Row],[Nat Best Ret]]="",(Table13[[#This Row],[Nat Best Bet]]*-1),J393-I393))</f>
        <v>-150</v>
      </c>
    </row>
    <row r="394" spans="1:11" x14ac:dyDescent="0.25">
      <c r="A394" s="50">
        <v>45437</v>
      </c>
      <c r="B394" s="46">
        <v>0.60972222222222228</v>
      </c>
      <c r="C394" s="47" t="s">
        <v>11</v>
      </c>
      <c r="D394" s="48">
        <v>7</v>
      </c>
      <c r="E394" s="47">
        <v>2</v>
      </c>
      <c r="F394" s="47" t="s">
        <v>546</v>
      </c>
      <c r="G394" s="47"/>
      <c r="H394" s="49"/>
      <c r="I394" s="45">
        <v>110</v>
      </c>
      <c r="J394" s="45" t="str">
        <f>IF(Table13[[#This Row],[Nat Best Bet]]="","",IF(Table13[[#This Row],[Div]]="","",I394*Table13[[#This Row],[Div]]))</f>
        <v/>
      </c>
      <c r="K394" s="45">
        <f>IF(Table13[[#This Row],[Nat Best Bet]]="","",IF(Table13[[#This Row],[Nat Best Ret]]="",(Table13[[#This Row],[Nat Best Bet]]*-1),J394-I394))</f>
        <v>-110</v>
      </c>
    </row>
    <row r="395" spans="1:11" x14ac:dyDescent="0.25">
      <c r="A395" s="50">
        <v>45437</v>
      </c>
      <c r="B395" s="46">
        <v>0.61458333333333337</v>
      </c>
      <c r="C395" s="47" t="s">
        <v>21</v>
      </c>
      <c r="D395" s="48">
        <v>7</v>
      </c>
      <c r="E395" s="47">
        <v>6</v>
      </c>
      <c r="F395" s="47" t="s">
        <v>107</v>
      </c>
      <c r="G395" s="47" t="s">
        <v>12</v>
      </c>
      <c r="H395" s="49">
        <v>9.5</v>
      </c>
      <c r="I395" s="45">
        <v>130</v>
      </c>
      <c r="J395" s="45">
        <f>IF(Table13[[#This Row],[Nat Best Bet]]="","",IF(Table13[[#This Row],[Div]]="","",I395*Table13[[#This Row],[Div]]))</f>
        <v>1235</v>
      </c>
      <c r="K395" s="45">
        <f>IF(Table13[[#This Row],[Nat Best Bet]]="","",IF(Table13[[#This Row],[Nat Best Ret]]="",(Table13[[#This Row],[Nat Best Bet]]*-1),J395-I395))</f>
        <v>1105</v>
      </c>
    </row>
    <row r="396" spans="1:11" x14ac:dyDescent="0.25">
      <c r="A396" s="50">
        <v>45437</v>
      </c>
      <c r="B396" s="46">
        <v>0.62847222222222221</v>
      </c>
      <c r="C396" s="47" t="s">
        <v>13</v>
      </c>
      <c r="D396" s="48">
        <v>8</v>
      </c>
      <c r="E396" s="47">
        <v>14</v>
      </c>
      <c r="F396" s="47" t="s">
        <v>484</v>
      </c>
      <c r="G396" s="47" t="s">
        <v>14</v>
      </c>
      <c r="H396" s="49"/>
      <c r="I396" s="45">
        <v>130</v>
      </c>
      <c r="J396" s="45" t="str">
        <f>IF(Table13[[#This Row],[Nat Best Bet]]="","",IF(Table13[[#This Row],[Div]]="","",I396*Table13[[#This Row],[Div]]))</f>
        <v/>
      </c>
      <c r="K396" s="45">
        <f>IF(Table13[[#This Row],[Nat Best Bet]]="","",IF(Table13[[#This Row],[Nat Best Ret]]="",(Table13[[#This Row],[Nat Best Bet]]*-1),J396-I396))</f>
        <v>-130</v>
      </c>
    </row>
    <row r="397" spans="1:11" x14ac:dyDescent="0.25">
      <c r="A397" s="50">
        <v>45437</v>
      </c>
      <c r="B397" s="46">
        <v>0.64236111111111116</v>
      </c>
      <c r="C397" s="47" t="s">
        <v>21</v>
      </c>
      <c r="D397" s="48">
        <v>8</v>
      </c>
      <c r="E397" s="47">
        <v>13</v>
      </c>
      <c r="F397" s="47" t="s">
        <v>254</v>
      </c>
      <c r="G397" s="47"/>
      <c r="H397" s="49"/>
      <c r="I397" s="45">
        <v>130</v>
      </c>
      <c r="J397" s="45" t="str">
        <f>IF(Table13[[#This Row],[Nat Best Bet]]="","",IF(Table13[[#This Row],[Div]]="","",I397*Table13[[#This Row],[Div]]))</f>
        <v/>
      </c>
      <c r="K397" s="45">
        <f>IF(Table13[[#This Row],[Nat Best Bet]]="","",IF(Table13[[#This Row],[Nat Best Ret]]="",(Table13[[#This Row],[Nat Best Bet]]*-1),J397-I397))</f>
        <v>-130</v>
      </c>
    </row>
    <row r="398" spans="1:11" x14ac:dyDescent="0.25">
      <c r="A398" s="50">
        <v>45437</v>
      </c>
      <c r="B398" s="46">
        <v>0.65625</v>
      </c>
      <c r="C398" s="47" t="s">
        <v>13</v>
      </c>
      <c r="D398" s="48">
        <v>9</v>
      </c>
      <c r="E398" s="47">
        <v>12</v>
      </c>
      <c r="F398" s="47" t="s">
        <v>501</v>
      </c>
      <c r="G398" s="47"/>
      <c r="H398" s="49"/>
      <c r="I398" s="45">
        <v>130</v>
      </c>
      <c r="J398" s="45" t="str">
        <f>IF(Table13[[#This Row],[Nat Best Bet]]="","",IF(Table13[[#This Row],[Div]]="","",I398*Table13[[#This Row],[Div]]))</f>
        <v/>
      </c>
      <c r="K398" s="45">
        <f>IF(Table13[[#This Row],[Nat Best Bet]]="","",IF(Table13[[#This Row],[Nat Best Ret]]="",(Table13[[#This Row],[Nat Best Bet]]*-1),J398-I398))</f>
        <v>-130</v>
      </c>
    </row>
    <row r="399" spans="1:11" x14ac:dyDescent="0.25">
      <c r="A399" s="50">
        <v>45444</v>
      </c>
      <c r="B399" s="46">
        <v>0.45833333333333331</v>
      </c>
      <c r="C399" s="47" t="s">
        <v>17</v>
      </c>
      <c r="D399" s="48">
        <v>1</v>
      </c>
      <c r="E399" s="47">
        <v>8</v>
      </c>
      <c r="F399" s="47" t="s">
        <v>322</v>
      </c>
      <c r="G399" s="47" t="s">
        <v>12</v>
      </c>
      <c r="H399" s="49">
        <v>8</v>
      </c>
      <c r="I399" s="45">
        <v>130</v>
      </c>
      <c r="J399" s="45">
        <f>IF(Table13[[#This Row],[Nat Best Bet]]="","",IF(Table13[[#This Row],[Div]]="","",I399*Table13[[#This Row],[Div]]))</f>
        <v>1040</v>
      </c>
      <c r="K399" s="45">
        <f>IF(Table13[[#This Row],[Nat Best Bet]]="","",IF(Table13[[#This Row],[Nat Best Ret]]="",(Table13[[#This Row],[Nat Best Bet]]*-1),J399-I399))</f>
        <v>910</v>
      </c>
    </row>
    <row r="400" spans="1:11" x14ac:dyDescent="0.25">
      <c r="A400" s="50">
        <v>45444</v>
      </c>
      <c r="B400" s="46">
        <v>0.51736111111111116</v>
      </c>
      <c r="C400" s="47" t="s">
        <v>18</v>
      </c>
      <c r="D400" s="48">
        <v>2</v>
      </c>
      <c r="E400" s="47">
        <v>5</v>
      </c>
      <c r="F400" s="47" t="s">
        <v>92</v>
      </c>
      <c r="G400" s="47" t="s">
        <v>12</v>
      </c>
      <c r="H400" s="49">
        <v>3.8</v>
      </c>
      <c r="I400" s="45">
        <v>200</v>
      </c>
      <c r="J400" s="45">
        <f>IF(Table13[[#This Row],[Nat Best Bet]]="","",IF(Table13[[#This Row],[Div]]="","",I400*Table13[[#This Row],[Div]]))</f>
        <v>760</v>
      </c>
      <c r="K400" s="45">
        <f>IF(Table13[[#This Row],[Nat Best Bet]]="","",IF(Table13[[#This Row],[Nat Best Ret]]="",(Table13[[#This Row],[Nat Best Bet]]*-1),J400-I400))</f>
        <v>560</v>
      </c>
    </row>
    <row r="401" spans="1:11" x14ac:dyDescent="0.25">
      <c r="A401" s="50">
        <v>45444</v>
      </c>
      <c r="B401" s="46">
        <v>0.54166666666666663</v>
      </c>
      <c r="C401" s="47" t="s">
        <v>18</v>
      </c>
      <c r="D401" s="48">
        <v>3</v>
      </c>
      <c r="E401" s="47">
        <v>2</v>
      </c>
      <c r="F401" s="47" t="s">
        <v>441</v>
      </c>
      <c r="G401" s="47" t="s">
        <v>16</v>
      </c>
      <c r="H401" s="49"/>
      <c r="I401" s="45">
        <v>130</v>
      </c>
      <c r="J401" s="45" t="str">
        <f>IF(Table13[[#This Row],[Nat Best Bet]]="","",IF(Table13[[#This Row],[Div]]="","",I401*Table13[[#This Row],[Div]]))</f>
        <v/>
      </c>
      <c r="K401" s="45">
        <f>IF(Table13[[#This Row],[Nat Best Bet]]="","",IF(Table13[[#This Row],[Nat Best Ret]]="",(Table13[[#This Row],[Nat Best Bet]]*-1),J401-I401))</f>
        <v>-130</v>
      </c>
    </row>
    <row r="402" spans="1:11" x14ac:dyDescent="0.25">
      <c r="A402" s="50">
        <v>45444</v>
      </c>
      <c r="B402" s="46">
        <v>0.59027777777777779</v>
      </c>
      <c r="C402" s="47" t="s">
        <v>18</v>
      </c>
      <c r="D402" s="48">
        <v>5</v>
      </c>
      <c r="E402" s="47">
        <v>12</v>
      </c>
      <c r="F402" s="47" t="s">
        <v>94</v>
      </c>
      <c r="G402" s="47" t="s">
        <v>16</v>
      </c>
      <c r="H402" s="49"/>
      <c r="I402" s="45">
        <v>200</v>
      </c>
      <c r="J402" s="45" t="str">
        <f>IF(Table13[[#This Row],[Nat Best Bet]]="","",IF(Table13[[#This Row],[Div]]="","",I402*Table13[[#This Row],[Div]]))</f>
        <v/>
      </c>
      <c r="K402" s="45">
        <f>IF(Table13[[#This Row],[Nat Best Bet]]="","",IF(Table13[[#This Row],[Nat Best Ret]]="",(Table13[[#This Row],[Nat Best Bet]]*-1),J402-I402))</f>
        <v>-200</v>
      </c>
    </row>
    <row r="403" spans="1:11" x14ac:dyDescent="0.25">
      <c r="A403" s="50">
        <v>45444</v>
      </c>
      <c r="B403" s="46">
        <v>0.63888888888888884</v>
      </c>
      <c r="C403" s="47" t="s">
        <v>18</v>
      </c>
      <c r="D403" s="48">
        <v>7</v>
      </c>
      <c r="E403" s="47">
        <v>7</v>
      </c>
      <c r="F403" s="47" t="s">
        <v>195</v>
      </c>
      <c r="G403" s="47"/>
      <c r="H403" s="49"/>
      <c r="I403" s="45">
        <v>130</v>
      </c>
      <c r="J403" s="45" t="str">
        <f>IF(Table13[[#This Row],[Nat Best Bet]]="","",IF(Table13[[#This Row],[Div]]="","",I403*Table13[[#This Row],[Div]]))</f>
        <v/>
      </c>
      <c r="K403" s="45">
        <f>IF(Table13[[#This Row],[Nat Best Bet]]="","",IF(Table13[[#This Row],[Nat Best Ret]]="",(Table13[[#This Row],[Nat Best Bet]]*-1),J403-I403))</f>
        <v>-130</v>
      </c>
    </row>
    <row r="404" spans="1:11" x14ac:dyDescent="0.25">
      <c r="A404" s="50">
        <v>45451</v>
      </c>
      <c r="B404" s="46">
        <v>0.56597222222222221</v>
      </c>
      <c r="C404" s="47" t="s">
        <v>15</v>
      </c>
      <c r="D404" s="48">
        <v>4</v>
      </c>
      <c r="E404" s="47">
        <v>14</v>
      </c>
      <c r="F404" s="47" t="s">
        <v>50</v>
      </c>
      <c r="G404" s="47" t="s">
        <v>16</v>
      </c>
      <c r="H404" s="49"/>
      <c r="I404" s="45">
        <v>130</v>
      </c>
      <c r="J404" s="45" t="str">
        <f>IF(Table13[[#This Row],[Nat Best Bet]]="","",IF(Table13[[#This Row],[Div]]="","",I404*Table13[[#This Row],[Div]]))</f>
        <v/>
      </c>
      <c r="K404" s="45">
        <f>IF(Table13[[#This Row],[Nat Best Bet]]="","",IF(Table13[[#This Row],[Nat Best Ret]]="",(Table13[[#This Row],[Nat Best Bet]]*-1),J404-I404))</f>
        <v>-130</v>
      </c>
    </row>
    <row r="405" spans="1:11" x14ac:dyDescent="0.25">
      <c r="A405" s="50">
        <v>45451</v>
      </c>
      <c r="B405" s="46">
        <v>0.5854166666666667</v>
      </c>
      <c r="C405" s="47" t="s">
        <v>19</v>
      </c>
      <c r="D405" s="48">
        <v>5</v>
      </c>
      <c r="E405" s="47">
        <v>3</v>
      </c>
      <c r="F405" s="47" t="s">
        <v>548</v>
      </c>
      <c r="G405" s="47" t="s">
        <v>12</v>
      </c>
      <c r="H405" s="49">
        <v>2.5</v>
      </c>
      <c r="I405" s="45">
        <v>110</v>
      </c>
      <c r="J405" s="45">
        <f>IF(Table13[[#This Row],[Nat Best Bet]]="","",IF(Table13[[#This Row],[Div]]="","",I405*Table13[[#This Row],[Div]]))</f>
        <v>275</v>
      </c>
      <c r="K405" s="45">
        <f>IF(Table13[[#This Row],[Nat Best Bet]]="","",IF(Table13[[#This Row],[Nat Best Ret]]="",(Table13[[#This Row],[Nat Best Bet]]*-1),J405-I405))</f>
        <v>165</v>
      </c>
    </row>
    <row r="406" spans="1:11" x14ac:dyDescent="0.25">
      <c r="A406" s="50">
        <v>45451</v>
      </c>
      <c r="B406" s="46">
        <v>0.63402777777777775</v>
      </c>
      <c r="C406" s="47" t="s">
        <v>19</v>
      </c>
      <c r="D406" s="48">
        <v>7</v>
      </c>
      <c r="E406" s="47">
        <v>12</v>
      </c>
      <c r="F406" s="47" t="s">
        <v>549</v>
      </c>
      <c r="G406" s="47"/>
      <c r="H406" s="49"/>
      <c r="I406" s="45">
        <v>110</v>
      </c>
      <c r="J406" s="45" t="str">
        <f>IF(Table13[[#This Row],[Nat Best Bet]]="","",IF(Table13[[#This Row],[Div]]="","",I406*Table13[[#This Row],[Div]]))</f>
        <v/>
      </c>
      <c r="K406" s="45">
        <f>IF(Table13[[#This Row],[Nat Best Bet]]="","",IF(Table13[[#This Row],[Nat Best Ret]]="",(Table13[[#This Row],[Nat Best Bet]]*-1),J406-I406))</f>
        <v>-110</v>
      </c>
    </row>
    <row r="407" spans="1:11" x14ac:dyDescent="0.25">
      <c r="A407" s="50">
        <v>45451</v>
      </c>
      <c r="B407" s="46">
        <v>0.66666666666666663</v>
      </c>
      <c r="C407" s="47" t="s">
        <v>15</v>
      </c>
      <c r="D407" s="48">
        <v>8</v>
      </c>
      <c r="E407" s="47">
        <v>20</v>
      </c>
      <c r="F407" s="47" t="s">
        <v>185</v>
      </c>
      <c r="G407" s="47" t="s">
        <v>16</v>
      </c>
      <c r="H407" s="49"/>
      <c r="I407" s="45">
        <v>200</v>
      </c>
      <c r="J407" s="45" t="str">
        <f>IF(Table13[[#This Row],[Nat Best Bet]]="","",IF(Table13[[#This Row],[Div]]="","",I407*Table13[[#This Row],[Div]]))</f>
        <v/>
      </c>
      <c r="K407" s="45">
        <f>IF(Table13[[#This Row],[Nat Best Bet]]="","",IF(Table13[[#This Row],[Nat Best Ret]]="",(Table13[[#This Row],[Nat Best Bet]]*-1),J407-I407))</f>
        <v>-200</v>
      </c>
    </row>
    <row r="408" spans="1:11" x14ac:dyDescent="0.25">
      <c r="A408" s="50">
        <v>45458</v>
      </c>
      <c r="B408" s="46">
        <v>0.48819444444444443</v>
      </c>
      <c r="C408" s="47" t="s">
        <v>19</v>
      </c>
      <c r="D408" s="48">
        <v>1</v>
      </c>
      <c r="E408" s="47">
        <v>7</v>
      </c>
      <c r="F408" s="47" t="s">
        <v>245</v>
      </c>
      <c r="G408" s="47"/>
      <c r="H408" s="49"/>
      <c r="I408" s="45">
        <v>110</v>
      </c>
      <c r="J408" s="45" t="str">
        <f>IF(Table13[[#This Row],[Nat Best Bet]]="","",IF(Table13[[#This Row],[Div]]="","",I408*Table13[[#This Row],[Div]]))</f>
        <v/>
      </c>
      <c r="K408" s="45">
        <f>IF(Table13[[#This Row],[Nat Best Bet]]="","",IF(Table13[[#This Row],[Nat Best Ret]]="",(Table13[[#This Row],[Nat Best Bet]]*-1),J408-I408))</f>
        <v>-110</v>
      </c>
    </row>
    <row r="409" spans="1:11" x14ac:dyDescent="0.25">
      <c r="A409" s="50">
        <v>45458</v>
      </c>
      <c r="B409" s="46">
        <v>0.56597222222222221</v>
      </c>
      <c r="C409" s="47" t="s">
        <v>21</v>
      </c>
      <c r="D409" s="48">
        <v>4</v>
      </c>
      <c r="E409" s="47">
        <v>5</v>
      </c>
      <c r="F409" s="47" t="s">
        <v>442</v>
      </c>
      <c r="G409" s="47"/>
      <c r="H409" s="49"/>
      <c r="I409" s="45">
        <v>130</v>
      </c>
      <c r="J409" s="45" t="str">
        <f>IF(Table13[[#This Row],[Nat Best Bet]]="","",IF(Table13[[#This Row],[Div]]="","",I409*Table13[[#This Row],[Div]]))</f>
        <v/>
      </c>
      <c r="K409" s="45">
        <f>IF(Table13[[#This Row],[Nat Best Bet]]="","",IF(Table13[[#This Row],[Nat Best Ret]]="",(Table13[[#This Row],[Nat Best Bet]]*-1),J409-I409))</f>
        <v>-130</v>
      </c>
    </row>
    <row r="410" spans="1:11" x14ac:dyDescent="0.25">
      <c r="A410" s="50">
        <v>45458</v>
      </c>
      <c r="B410" s="46">
        <v>0.59027777777777779</v>
      </c>
      <c r="C410" s="47" t="s">
        <v>21</v>
      </c>
      <c r="D410" s="48">
        <v>5</v>
      </c>
      <c r="E410" s="47">
        <v>10</v>
      </c>
      <c r="F410" s="47" t="s">
        <v>443</v>
      </c>
      <c r="G410" s="47"/>
      <c r="H410" s="49"/>
      <c r="I410" s="45">
        <v>130</v>
      </c>
      <c r="J410" s="45" t="str">
        <f>IF(Table13[[#This Row],[Nat Best Bet]]="","",IF(Table13[[#This Row],[Div]]="","",I410*Table13[[#This Row],[Div]]))</f>
        <v/>
      </c>
      <c r="K410" s="45">
        <f>IF(Table13[[#This Row],[Nat Best Bet]]="","",IF(Table13[[#This Row],[Nat Best Ret]]="",(Table13[[#This Row],[Nat Best Bet]]*-1),J410-I410))</f>
        <v>-130</v>
      </c>
    </row>
    <row r="411" spans="1:11" x14ac:dyDescent="0.25">
      <c r="A411" s="50">
        <v>45458</v>
      </c>
      <c r="B411" s="46">
        <v>0.61458333333333337</v>
      </c>
      <c r="C411" s="47" t="s">
        <v>21</v>
      </c>
      <c r="D411" s="48">
        <v>6</v>
      </c>
      <c r="E411" s="47">
        <v>1</v>
      </c>
      <c r="F411" s="47" t="s">
        <v>371</v>
      </c>
      <c r="G411" s="47" t="s">
        <v>12</v>
      </c>
      <c r="H411" s="49">
        <v>4.2</v>
      </c>
      <c r="I411" s="45">
        <v>130</v>
      </c>
      <c r="J411" s="45">
        <f>IF(Table13[[#This Row],[Nat Best Bet]]="","",IF(Table13[[#This Row],[Div]]="","",I411*Table13[[#This Row],[Div]]))</f>
        <v>546</v>
      </c>
      <c r="K411" s="45">
        <f>IF(Table13[[#This Row],[Nat Best Bet]]="","",IF(Table13[[#This Row],[Nat Best Ret]]="",(Table13[[#This Row],[Nat Best Bet]]*-1),J411-I411))</f>
        <v>416</v>
      </c>
    </row>
    <row r="412" spans="1:11" x14ac:dyDescent="0.25">
      <c r="A412" s="50">
        <v>45465</v>
      </c>
      <c r="B412" s="46">
        <v>0.56597222222222221</v>
      </c>
      <c r="C412" s="47" t="s">
        <v>15</v>
      </c>
      <c r="D412" s="48">
        <v>4</v>
      </c>
      <c r="E412" s="47">
        <v>9</v>
      </c>
      <c r="F412" s="47" t="s">
        <v>67</v>
      </c>
      <c r="G412" s="47" t="s">
        <v>14</v>
      </c>
      <c r="H412" s="49"/>
      <c r="I412" s="45">
        <v>130</v>
      </c>
      <c r="J412" s="45" t="str">
        <f>IF(Table13[[#This Row],[Nat Best Bet]]="","",IF(Table13[[#This Row],[Div]]="","",I412*Table13[[#This Row],[Div]]))</f>
        <v/>
      </c>
      <c r="K412" s="45">
        <f>IF(Table13[[#This Row],[Nat Best Bet]]="","",IF(Table13[[#This Row],[Nat Best Ret]]="",(Table13[[#This Row],[Nat Best Bet]]*-1),J412-I412))</f>
        <v>-130</v>
      </c>
    </row>
    <row r="413" spans="1:11" x14ac:dyDescent="0.25">
      <c r="A413" s="50">
        <v>45465</v>
      </c>
      <c r="B413" s="46">
        <v>0.59027777777777779</v>
      </c>
      <c r="C413" s="47" t="s">
        <v>15</v>
      </c>
      <c r="D413" s="48">
        <v>5</v>
      </c>
      <c r="E413" s="47">
        <v>9</v>
      </c>
      <c r="F413" s="47" t="s">
        <v>188</v>
      </c>
      <c r="G413" s="47" t="s">
        <v>16</v>
      </c>
      <c r="H413" s="49"/>
      <c r="I413" s="45">
        <v>200</v>
      </c>
      <c r="J413" s="45" t="str">
        <f>IF(Table13[[#This Row],[Nat Best Bet]]="","",IF(Table13[[#This Row],[Div]]="","",I413*Table13[[#This Row],[Div]]))</f>
        <v/>
      </c>
      <c r="K413" s="45">
        <f>IF(Table13[[#This Row],[Nat Best Bet]]="","",IF(Table13[[#This Row],[Nat Best Ret]]="",(Table13[[#This Row],[Nat Best Bet]]*-1),J413-I413))</f>
        <v>-200</v>
      </c>
    </row>
    <row r="414" spans="1:11" x14ac:dyDescent="0.25">
      <c r="A414" s="50">
        <v>45465</v>
      </c>
      <c r="B414" s="46">
        <v>0.61458333333333337</v>
      </c>
      <c r="C414" s="47" t="s">
        <v>15</v>
      </c>
      <c r="D414" s="48">
        <v>6</v>
      </c>
      <c r="E414" s="47">
        <v>6</v>
      </c>
      <c r="F414" s="47" t="s">
        <v>123</v>
      </c>
      <c r="G414" s="47"/>
      <c r="H414" s="49"/>
      <c r="I414" s="45">
        <v>200</v>
      </c>
      <c r="J414" s="45" t="str">
        <f>IF(Table13[[#This Row],[Nat Best Bet]]="","",IF(Table13[[#This Row],[Div]]="","",I414*Table13[[#This Row],[Div]]))</f>
        <v/>
      </c>
      <c r="K414" s="45">
        <f>IF(Table13[[#This Row],[Nat Best Bet]]="","",IF(Table13[[#This Row],[Nat Best Ret]]="",(Table13[[#This Row],[Nat Best Bet]]*-1),J414-I414))</f>
        <v>-200</v>
      </c>
    </row>
    <row r="415" spans="1:11" x14ac:dyDescent="0.25">
      <c r="A415" s="50">
        <v>45465</v>
      </c>
      <c r="B415" s="46">
        <v>0.66666666666666663</v>
      </c>
      <c r="C415" s="47" t="s">
        <v>15</v>
      </c>
      <c r="D415" s="48">
        <v>8</v>
      </c>
      <c r="E415" s="47">
        <v>1</v>
      </c>
      <c r="F415" s="47" t="s">
        <v>444</v>
      </c>
      <c r="G415" s="47"/>
      <c r="H415" s="49"/>
      <c r="I415" s="45">
        <v>130</v>
      </c>
      <c r="J415" s="45" t="str">
        <f>IF(Table13[[#This Row],[Nat Best Bet]]="","",IF(Table13[[#This Row],[Div]]="","",I415*Table13[[#This Row],[Div]]))</f>
        <v/>
      </c>
      <c r="K415" s="45">
        <f>IF(Table13[[#This Row],[Nat Best Bet]]="","",IF(Table13[[#This Row],[Nat Best Ret]]="",(Table13[[#This Row],[Nat Best Bet]]*-1),J415-I415))</f>
        <v>-130</v>
      </c>
    </row>
    <row r="416" spans="1:11" x14ac:dyDescent="0.25">
      <c r="A416" s="50">
        <v>45465</v>
      </c>
      <c r="B416" s="46">
        <v>0.69097222222222221</v>
      </c>
      <c r="C416" s="47" t="s">
        <v>15</v>
      </c>
      <c r="D416" s="48">
        <v>9</v>
      </c>
      <c r="E416" s="47">
        <v>2</v>
      </c>
      <c r="F416" s="47" t="s">
        <v>35</v>
      </c>
      <c r="G416" s="47" t="s">
        <v>12</v>
      </c>
      <c r="H416" s="49">
        <v>3.7</v>
      </c>
      <c r="I416" s="45">
        <v>200</v>
      </c>
      <c r="J416" s="45">
        <f>IF(Table13[[#This Row],[Nat Best Bet]]="","",IF(Table13[[#This Row],[Div]]="","",I416*Table13[[#This Row],[Div]]))</f>
        <v>740</v>
      </c>
      <c r="K416" s="45">
        <f>IF(Table13[[#This Row],[Nat Best Bet]]="","",IF(Table13[[#This Row],[Nat Best Ret]]="",(Table13[[#This Row],[Nat Best Bet]]*-1),J416-I416))</f>
        <v>540</v>
      </c>
    </row>
    <row r="417" spans="1:11" x14ac:dyDescent="0.25">
      <c r="A417" s="50">
        <v>45472</v>
      </c>
      <c r="B417" s="46">
        <v>0.51736111111111116</v>
      </c>
      <c r="C417" s="47" t="s">
        <v>18</v>
      </c>
      <c r="D417" s="48">
        <v>3</v>
      </c>
      <c r="E417" s="47">
        <v>5</v>
      </c>
      <c r="F417" s="47" t="s">
        <v>191</v>
      </c>
      <c r="G417" s="47"/>
      <c r="H417" s="49"/>
      <c r="I417" s="45">
        <v>160</v>
      </c>
      <c r="J417" s="45" t="str">
        <f>IF(Table13[[#This Row],[Nat Best Bet]]="","",IF(Table13[[#This Row],[Div]]="","",I417*Table13[[#This Row],[Div]]))</f>
        <v/>
      </c>
      <c r="K417" s="45">
        <f>IF(Table13[[#This Row],[Nat Best Bet]]="","",IF(Table13[[#This Row],[Nat Best Ret]]="",(Table13[[#This Row],[Nat Best Bet]]*-1),J417-I417))</f>
        <v>-160</v>
      </c>
    </row>
    <row r="418" spans="1:11" x14ac:dyDescent="0.25">
      <c r="A418" s="50">
        <v>45472</v>
      </c>
      <c r="B418" s="46">
        <v>0.54166666666666663</v>
      </c>
      <c r="C418" s="47" t="s">
        <v>18</v>
      </c>
      <c r="D418" s="48">
        <v>4</v>
      </c>
      <c r="E418" s="47">
        <v>7</v>
      </c>
      <c r="F418" s="47" t="s">
        <v>189</v>
      </c>
      <c r="G418" s="47" t="s">
        <v>14</v>
      </c>
      <c r="H418" s="49"/>
      <c r="I418" s="45">
        <v>160</v>
      </c>
      <c r="J418" s="45" t="str">
        <f>IF(Table13[[#This Row],[Nat Best Bet]]="","",IF(Table13[[#This Row],[Div]]="","",I418*Table13[[#This Row],[Div]]))</f>
        <v/>
      </c>
      <c r="K418" s="45">
        <f>IF(Table13[[#This Row],[Nat Best Bet]]="","",IF(Table13[[#This Row],[Nat Best Ret]]="",(Table13[[#This Row],[Nat Best Bet]]*-1),J418-I418))</f>
        <v>-160</v>
      </c>
    </row>
    <row r="419" spans="1:11" x14ac:dyDescent="0.25">
      <c r="A419" s="50">
        <v>45472</v>
      </c>
      <c r="B419" s="46">
        <v>0.59375</v>
      </c>
      <c r="C419" s="47" t="s">
        <v>18</v>
      </c>
      <c r="D419" s="48">
        <v>6</v>
      </c>
      <c r="E419" s="47">
        <v>11</v>
      </c>
      <c r="F419" s="47" t="s">
        <v>87</v>
      </c>
      <c r="G419" s="47"/>
      <c r="H419" s="49"/>
      <c r="I419" s="45">
        <v>200</v>
      </c>
      <c r="J419" s="45" t="str">
        <f>IF(Table13[[#This Row],[Nat Best Bet]]="","",IF(Table13[[#This Row],[Div]]="","",I419*Table13[[#This Row],[Div]]))</f>
        <v/>
      </c>
      <c r="K419" s="45">
        <f>IF(Table13[[#This Row],[Nat Best Bet]]="","",IF(Table13[[#This Row],[Nat Best Ret]]="",(Table13[[#This Row],[Nat Best Bet]]*-1),J419-I419))</f>
        <v>-200</v>
      </c>
    </row>
    <row r="420" spans="1:11" x14ac:dyDescent="0.25">
      <c r="A420" s="50">
        <v>45472</v>
      </c>
      <c r="B420" s="46">
        <v>0.60763888888888884</v>
      </c>
      <c r="C420" s="47" t="s">
        <v>17</v>
      </c>
      <c r="D420" s="48">
        <v>8</v>
      </c>
      <c r="E420" s="47">
        <v>3</v>
      </c>
      <c r="F420" s="47" t="s">
        <v>185</v>
      </c>
      <c r="G420" s="47" t="s">
        <v>12</v>
      </c>
      <c r="H420" s="49">
        <v>3.6</v>
      </c>
      <c r="I420" s="45">
        <v>150</v>
      </c>
      <c r="J420" s="45">
        <f>IF(Table13[[#This Row],[Nat Best Bet]]="","",IF(Table13[[#This Row],[Div]]="","",I420*Table13[[#This Row],[Div]]))</f>
        <v>540</v>
      </c>
      <c r="K420" s="45">
        <f>IF(Table13[[#This Row],[Nat Best Bet]]="","",IF(Table13[[#This Row],[Nat Best Ret]]="",(Table13[[#This Row],[Nat Best Bet]]*-1),J420-I420))</f>
        <v>390</v>
      </c>
    </row>
    <row r="421" spans="1:11" x14ac:dyDescent="0.25">
      <c r="A421" s="50">
        <v>45472</v>
      </c>
      <c r="B421" s="46">
        <v>0.61597222222222225</v>
      </c>
      <c r="C421" s="47" t="s">
        <v>19</v>
      </c>
      <c r="D421" s="48">
        <v>6</v>
      </c>
      <c r="E421" s="47">
        <v>7</v>
      </c>
      <c r="F421" s="47" t="s">
        <v>550</v>
      </c>
      <c r="G421" s="47" t="s">
        <v>14</v>
      </c>
      <c r="H421" s="49"/>
      <c r="I421" s="45">
        <v>110</v>
      </c>
      <c r="J421" s="45" t="str">
        <f>IF(Table13[[#This Row],[Nat Best Bet]]="","",IF(Table13[[#This Row],[Div]]="","",I421*Table13[[#This Row],[Div]]))</f>
        <v/>
      </c>
      <c r="K421" s="45">
        <f>IF(Table13[[#This Row],[Nat Best Bet]]="","",IF(Table13[[#This Row],[Nat Best Ret]]="",(Table13[[#This Row],[Nat Best Bet]]*-1),J421-I421))</f>
        <v>-110</v>
      </c>
    </row>
    <row r="422" spans="1:11" x14ac:dyDescent="0.25">
      <c r="A422" s="50">
        <v>45472</v>
      </c>
      <c r="B422" s="46">
        <v>0.62152777777777779</v>
      </c>
      <c r="C422" s="47" t="s">
        <v>18</v>
      </c>
      <c r="D422" s="48">
        <v>7</v>
      </c>
      <c r="E422" s="47">
        <v>10</v>
      </c>
      <c r="F422" s="47" t="s">
        <v>445</v>
      </c>
      <c r="G422" s="47" t="s">
        <v>12</v>
      </c>
      <c r="H422" s="49">
        <v>3</v>
      </c>
      <c r="I422" s="45">
        <v>130</v>
      </c>
      <c r="J422" s="45">
        <f>IF(Table13[[#This Row],[Nat Best Bet]]="","",IF(Table13[[#This Row],[Div]]="","",I422*Table13[[#This Row],[Div]]))</f>
        <v>390</v>
      </c>
      <c r="K422" s="45">
        <f>IF(Table13[[#This Row],[Nat Best Bet]]="","",IF(Table13[[#This Row],[Nat Best Ret]]="",(Table13[[#This Row],[Nat Best Bet]]*-1),J422-I422))</f>
        <v>260</v>
      </c>
    </row>
    <row r="423" spans="1:11" x14ac:dyDescent="0.25">
      <c r="A423" s="50">
        <v>45472</v>
      </c>
      <c r="B423" s="46">
        <v>0.64097222222222228</v>
      </c>
      <c r="C423" s="47" t="s">
        <v>19</v>
      </c>
      <c r="D423" s="48">
        <v>7</v>
      </c>
      <c r="E423" s="47">
        <v>5</v>
      </c>
      <c r="F423" s="47" t="s">
        <v>80</v>
      </c>
      <c r="G423" s="47" t="s">
        <v>16</v>
      </c>
      <c r="H423" s="49"/>
      <c r="I423" s="45">
        <v>110</v>
      </c>
      <c r="J423" s="45" t="str">
        <f>IF(Table13[[#This Row],[Nat Best Bet]]="","",IF(Table13[[#This Row],[Div]]="","",I423*Table13[[#This Row],[Div]]))</f>
        <v/>
      </c>
      <c r="K423" s="45">
        <f>IF(Table13[[#This Row],[Nat Best Bet]]="","",IF(Table13[[#This Row],[Nat Best Ret]]="",(Table13[[#This Row],[Nat Best Bet]]*-1),J423-I423))</f>
        <v>-110</v>
      </c>
    </row>
    <row r="424" spans="1:11" x14ac:dyDescent="0.25">
      <c r="A424" s="50">
        <v>45472</v>
      </c>
      <c r="B424" s="46">
        <v>0.67013888888888884</v>
      </c>
      <c r="C424" s="47" t="s">
        <v>18</v>
      </c>
      <c r="D424" s="48">
        <v>9</v>
      </c>
      <c r="E424" s="47">
        <v>9</v>
      </c>
      <c r="F424" s="47" t="s">
        <v>446</v>
      </c>
      <c r="G424" s="47"/>
      <c r="H424" s="49"/>
      <c r="I424" s="45">
        <v>130</v>
      </c>
      <c r="J424" s="45" t="str">
        <f>IF(Table13[[#This Row],[Nat Best Bet]]="","",IF(Table13[[#This Row],[Div]]="","",I424*Table13[[#This Row],[Div]]))</f>
        <v/>
      </c>
      <c r="K424" s="45">
        <f>IF(Table13[[#This Row],[Nat Best Bet]]="","",IF(Table13[[#This Row],[Nat Best Ret]]="",(Table13[[#This Row],[Nat Best Bet]]*-1),J424-I424))</f>
        <v>-130</v>
      </c>
    </row>
    <row r="425" spans="1:11" x14ac:dyDescent="0.25">
      <c r="A425" s="50">
        <v>45472</v>
      </c>
      <c r="B425" s="46">
        <v>0.69444444444444442</v>
      </c>
      <c r="C425" s="47" t="s">
        <v>18</v>
      </c>
      <c r="D425" s="48">
        <v>10</v>
      </c>
      <c r="E425" s="47">
        <v>8</v>
      </c>
      <c r="F425" s="47" t="s">
        <v>195</v>
      </c>
      <c r="G425" s="47" t="s">
        <v>16</v>
      </c>
      <c r="H425" s="49"/>
      <c r="I425" s="45">
        <v>130</v>
      </c>
      <c r="J425" s="45" t="str">
        <f>IF(Table13[[#This Row],[Nat Best Bet]]="","",IF(Table13[[#This Row],[Div]]="","",I425*Table13[[#This Row],[Div]]))</f>
        <v/>
      </c>
      <c r="K425" s="45">
        <f>IF(Table13[[#This Row],[Nat Best Bet]]="","",IF(Table13[[#This Row],[Nat Best Ret]]="",(Table13[[#This Row],[Nat Best Bet]]*-1),J425-I425))</f>
        <v>-130</v>
      </c>
    </row>
    <row r="426" spans="1:11" x14ac:dyDescent="0.25">
      <c r="A426" s="50">
        <v>45479</v>
      </c>
      <c r="B426" s="46">
        <v>0.52083333333333337</v>
      </c>
      <c r="C426" s="47" t="s">
        <v>15</v>
      </c>
      <c r="D426" s="48">
        <v>2</v>
      </c>
      <c r="E426" s="47">
        <v>3</v>
      </c>
      <c r="F426" s="47" t="s">
        <v>193</v>
      </c>
      <c r="G426" s="47" t="s">
        <v>12</v>
      </c>
      <c r="H426" s="49">
        <v>1.45</v>
      </c>
      <c r="I426" s="45">
        <v>200</v>
      </c>
      <c r="J426" s="45">
        <f>IF(Table13[[#This Row],[Nat Best Bet]]="","",IF(Table13[[#This Row],[Div]]="","",I426*Table13[[#This Row],[Div]]))</f>
        <v>290</v>
      </c>
      <c r="K426" s="45">
        <f>IF(Table13[[#This Row],[Nat Best Bet]]="","",IF(Table13[[#This Row],[Nat Best Ret]]="",(Table13[[#This Row],[Nat Best Bet]]*-1),J426-I426))</f>
        <v>90</v>
      </c>
    </row>
    <row r="427" spans="1:11" x14ac:dyDescent="0.25">
      <c r="A427" s="50">
        <v>45479</v>
      </c>
      <c r="B427" s="46">
        <v>0.54513888888888884</v>
      </c>
      <c r="C427" s="47" t="s">
        <v>15</v>
      </c>
      <c r="D427" s="48">
        <v>3</v>
      </c>
      <c r="E427" s="47">
        <v>2</v>
      </c>
      <c r="F427" s="47" t="s">
        <v>447</v>
      </c>
      <c r="G427" s="47" t="s">
        <v>14</v>
      </c>
      <c r="H427" s="49"/>
      <c r="I427" s="45">
        <v>130</v>
      </c>
      <c r="J427" s="45" t="str">
        <f>IF(Table13[[#This Row],[Nat Best Bet]]="","",IF(Table13[[#This Row],[Div]]="","",I427*Table13[[#This Row],[Div]]))</f>
        <v/>
      </c>
      <c r="K427" s="45">
        <f>IF(Table13[[#This Row],[Nat Best Bet]]="","",IF(Table13[[#This Row],[Nat Best Ret]]="",(Table13[[#This Row],[Nat Best Bet]]*-1),J427-I427))</f>
        <v>-130</v>
      </c>
    </row>
    <row r="428" spans="1:11" x14ac:dyDescent="0.25">
      <c r="A428" s="50">
        <v>45479</v>
      </c>
      <c r="B428" s="46">
        <v>0.59375</v>
      </c>
      <c r="C428" s="47" t="s">
        <v>15</v>
      </c>
      <c r="D428" s="48">
        <v>5</v>
      </c>
      <c r="E428" s="47">
        <v>7</v>
      </c>
      <c r="F428" s="47" t="s">
        <v>67</v>
      </c>
      <c r="G428" s="47"/>
      <c r="H428" s="49"/>
      <c r="I428" s="45">
        <v>130</v>
      </c>
      <c r="J428" s="45" t="str">
        <f>IF(Table13[[#This Row],[Nat Best Bet]]="","",IF(Table13[[#This Row],[Div]]="","",I428*Table13[[#This Row],[Div]]))</f>
        <v/>
      </c>
      <c r="K428" s="45">
        <f>IF(Table13[[#This Row],[Nat Best Bet]]="","",IF(Table13[[#This Row],[Nat Best Ret]]="",(Table13[[#This Row],[Nat Best Bet]]*-1),J428-I428))</f>
        <v>-130</v>
      </c>
    </row>
    <row r="429" spans="1:11" x14ac:dyDescent="0.25">
      <c r="A429" s="50">
        <v>45479</v>
      </c>
      <c r="B429" s="46">
        <v>0.62152777777777779</v>
      </c>
      <c r="C429" s="47" t="s">
        <v>15</v>
      </c>
      <c r="D429" s="48">
        <v>6</v>
      </c>
      <c r="E429" s="47">
        <v>4</v>
      </c>
      <c r="F429" s="47" t="s">
        <v>448</v>
      </c>
      <c r="G429" s="47" t="s">
        <v>12</v>
      </c>
      <c r="H429" s="49">
        <v>2.7</v>
      </c>
      <c r="I429" s="45">
        <v>130</v>
      </c>
      <c r="J429" s="45">
        <f>IF(Table13[[#This Row],[Nat Best Bet]]="","",IF(Table13[[#This Row],[Div]]="","",I429*Table13[[#This Row],[Div]]))</f>
        <v>351</v>
      </c>
      <c r="K429" s="45">
        <f>IF(Table13[[#This Row],[Nat Best Bet]]="","",IF(Table13[[#This Row],[Nat Best Ret]]="",(Table13[[#This Row],[Nat Best Bet]]*-1),J429-I429))</f>
        <v>221</v>
      </c>
    </row>
    <row r="430" spans="1:11" x14ac:dyDescent="0.25">
      <c r="A430" s="50">
        <v>45479</v>
      </c>
      <c r="B430" s="46">
        <v>0.64583333333333337</v>
      </c>
      <c r="C430" s="47" t="s">
        <v>15</v>
      </c>
      <c r="D430" s="48">
        <v>7</v>
      </c>
      <c r="E430" s="47">
        <v>7</v>
      </c>
      <c r="F430" s="47" t="s">
        <v>194</v>
      </c>
      <c r="G430" s="47"/>
      <c r="H430" s="49"/>
      <c r="I430" s="45">
        <v>200</v>
      </c>
      <c r="J430" s="45" t="str">
        <f>IF(Table13[[#This Row],[Nat Best Bet]]="","",IF(Table13[[#This Row],[Div]]="","",I430*Table13[[#This Row],[Div]]))</f>
        <v/>
      </c>
      <c r="K430" s="45">
        <f>IF(Table13[[#This Row],[Nat Best Bet]]="","",IF(Table13[[#This Row],[Nat Best Ret]]="",(Table13[[#This Row],[Nat Best Bet]]*-1),J430-I430))</f>
        <v>-200</v>
      </c>
    </row>
    <row r="431" spans="1:11" x14ac:dyDescent="0.25">
      <c r="A431" s="50">
        <v>45486</v>
      </c>
      <c r="B431" s="46">
        <v>0.51388888888888884</v>
      </c>
      <c r="C431" s="47" t="s">
        <v>13</v>
      </c>
      <c r="D431" s="48">
        <v>3</v>
      </c>
      <c r="E431" s="47">
        <v>1</v>
      </c>
      <c r="F431" s="47" t="s">
        <v>304</v>
      </c>
      <c r="G431" s="47" t="s">
        <v>12</v>
      </c>
      <c r="H431" s="49">
        <v>2</v>
      </c>
      <c r="I431" s="45">
        <v>150</v>
      </c>
      <c r="J431" s="45">
        <f>IF(Table13[[#This Row],[Nat Best Bet]]="","",IF(Table13[[#This Row],[Div]]="","",I431*Table13[[#This Row],[Div]]))</f>
        <v>300</v>
      </c>
      <c r="K431" s="45">
        <f>IF(Table13[[#This Row],[Nat Best Bet]]="","",IF(Table13[[#This Row],[Nat Best Ret]]="",(Table13[[#This Row],[Nat Best Bet]]*-1),J431-I431))</f>
        <v>150</v>
      </c>
    </row>
    <row r="432" spans="1:11" x14ac:dyDescent="0.25">
      <c r="A432" s="50">
        <v>45486</v>
      </c>
      <c r="B432" s="46">
        <v>0.7</v>
      </c>
      <c r="C432" s="47" t="s">
        <v>18</v>
      </c>
      <c r="D432" s="48">
        <v>9</v>
      </c>
      <c r="E432" s="47">
        <v>8</v>
      </c>
      <c r="F432" s="47" t="s">
        <v>195</v>
      </c>
      <c r="G432" s="47" t="s">
        <v>14</v>
      </c>
      <c r="H432" s="49"/>
      <c r="I432" s="45">
        <v>200</v>
      </c>
      <c r="J432" s="45" t="str">
        <f>IF(Table13[[#This Row],[Nat Best Bet]]="","",IF(Table13[[#This Row],[Div]]="","",I432*Table13[[#This Row],[Div]]))</f>
        <v/>
      </c>
      <c r="K432" s="45">
        <f>IF(Table13[[#This Row],[Nat Best Bet]]="","",IF(Table13[[#This Row],[Nat Best Ret]]="",(Table13[[#This Row],[Nat Best Bet]]*-1),J432-I432))</f>
        <v>-200</v>
      </c>
    </row>
    <row r="433" spans="1:11" x14ac:dyDescent="0.25">
      <c r="A433" s="50">
        <v>45493</v>
      </c>
      <c r="B433" s="46">
        <v>0.5229166666666667</v>
      </c>
      <c r="C433" s="47" t="s">
        <v>19</v>
      </c>
      <c r="D433" s="48">
        <v>2</v>
      </c>
      <c r="E433" s="47">
        <v>8</v>
      </c>
      <c r="F433" s="47" t="s">
        <v>551</v>
      </c>
      <c r="G433" s="47" t="s">
        <v>14</v>
      </c>
      <c r="H433" s="49"/>
      <c r="I433" s="45">
        <v>110</v>
      </c>
      <c r="J433" s="45" t="str">
        <f>IF(Table13[[#This Row],[Nat Best Bet]]="","",IF(Table13[[#This Row],[Div]]="","",I433*Table13[[#This Row],[Div]]))</f>
        <v/>
      </c>
      <c r="K433" s="45">
        <f>IF(Table13[[#This Row],[Nat Best Bet]]="","",IF(Table13[[#This Row],[Nat Best Ret]]="",(Table13[[#This Row],[Nat Best Bet]]*-1),J433-I433))</f>
        <v>-110</v>
      </c>
    </row>
    <row r="434" spans="1:11" x14ac:dyDescent="0.25">
      <c r="A434" s="50">
        <v>45493</v>
      </c>
      <c r="B434" s="46">
        <v>0.54722222222222228</v>
      </c>
      <c r="C434" s="47" t="s">
        <v>19</v>
      </c>
      <c r="D434" s="48">
        <v>3</v>
      </c>
      <c r="E434" s="47">
        <v>2</v>
      </c>
      <c r="F434" s="47" t="s">
        <v>552</v>
      </c>
      <c r="G434" s="47" t="s">
        <v>16</v>
      </c>
      <c r="H434" s="49"/>
      <c r="I434" s="45">
        <v>110</v>
      </c>
      <c r="J434" s="45" t="str">
        <f>IF(Table13[[#This Row],[Nat Best Bet]]="","",IF(Table13[[#This Row],[Div]]="","",I434*Table13[[#This Row],[Div]]))</f>
        <v/>
      </c>
      <c r="K434" s="45">
        <f>IF(Table13[[#This Row],[Nat Best Bet]]="","",IF(Table13[[#This Row],[Nat Best Ret]]="",(Table13[[#This Row],[Nat Best Bet]]*-1),J434-I434))</f>
        <v>-110</v>
      </c>
    </row>
    <row r="435" spans="1:11" x14ac:dyDescent="0.25">
      <c r="A435" s="50">
        <v>45493</v>
      </c>
      <c r="B435" s="46">
        <v>0.62291666666666667</v>
      </c>
      <c r="C435" s="47" t="s">
        <v>19</v>
      </c>
      <c r="D435" s="48">
        <v>6</v>
      </c>
      <c r="E435" s="47">
        <v>8</v>
      </c>
      <c r="F435" s="47" t="s">
        <v>197</v>
      </c>
      <c r="G435" s="47"/>
      <c r="H435" s="49"/>
      <c r="I435" s="45">
        <v>110</v>
      </c>
      <c r="J435" s="45" t="str">
        <f>IF(Table13[[#This Row],[Nat Best Bet]]="","",IF(Table13[[#This Row],[Div]]="","",I435*Table13[[#This Row],[Div]]))</f>
        <v/>
      </c>
      <c r="K435" s="45">
        <f>IF(Table13[[#This Row],[Nat Best Bet]]="","",IF(Table13[[#This Row],[Nat Best Ret]]="",(Table13[[#This Row],[Nat Best Bet]]*-1),J435-I435))</f>
        <v>-110</v>
      </c>
    </row>
    <row r="436" spans="1:11" x14ac:dyDescent="0.25">
      <c r="A436" s="50">
        <v>45500</v>
      </c>
      <c r="B436" s="46">
        <v>0.54513888888888884</v>
      </c>
      <c r="C436" s="47" t="s">
        <v>13</v>
      </c>
      <c r="D436" s="48">
        <v>4</v>
      </c>
      <c r="E436" s="47">
        <v>2</v>
      </c>
      <c r="F436" s="47" t="s">
        <v>233</v>
      </c>
      <c r="G436" s="47"/>
      <c r="H436" s="49"/>
      <c r="I436" s="45">
        <v>130</v>
      </c>
      <c r="J436" s="45" t="str">
        <f>IF(Table13[[#This Row],[Nat Best Bet]]="","",IF(Table13[[#This Row],[Div]]="","",I436*Table13[[#This Row],[Div]]))</f>
        <v/>
      </c>
      <c r="K436" s="45">
        <f>IF(Table13[[#This Row],[Nat Best Bet]]="","",IF(Table13[[#This Row],[Nat Best Ret]]="",(Table13[[#This Row],[Nat Best Bet]]*-1),J436-I436))</f>
        <v>-130</v>
      </c>
    </row>
    <row r="437" spans="1:11" x14ac:dyDescent="0.25">
      <c r="A437" s="50">
        <v>45500</v>
      </c>
      <c r="B437" s="46">
        <v>0.56944444444444442</v>
      </c>
      <c r="C437" s="47" t="s">
        <v>13</v>
      </c>
      <c r="D437" s="48">
        <v>5</v>
      </c>
      <c r="E437" s="47">
        <v>1</v>
      </c>
      <c r="F437" s="47" t="s">
        <v>502</v>
      </c>
      <c r="G437" s="47"/>
      <c r="H437" s="49"/>
      <c r="I437" s="45">
        <v>130</v>
      </c>
      <c r="J437" s="45" t="str">
        <f>IF(Table13[[#This Row],[Nat Best Bet]]="","",IF(Table13[[#This Row],[Div]]="","",I437*Table13[[#This Row],[Div]]))</f>
        <v/>
      </c>
      <c r="K437" s="45">
        <f>IF(Table13[[#This Row],[Nat Best Bet]]="","",IF(Table13[[#This Row],[Nat Best Ret]]="",(Table13[[#This Row],[Nat Best Bet]]*-1),J437-I437))</f>
        <v>-130</v>
      </c>
    </row>
    <row r="438" spans="1:11" x14ac:dyDescent="0.25">
      <c r="A438" s="50">
        <v>45500</v>
      </c>
      <c r="B438" s="46">
        <v>0.57986111111111116</v>
      </c>
      <c r="C438" s="47" t="s">
        <v>18</v>
      </c>
      <c r="D438" s="48">
        <v>4</v>
      </c>
      <c r="E438" s="47">
        <v>10</v>
      </c>
      <c r="F438" s="47" t="s">
        <v>236</v>
      </c>
      <c r="G438" s="47"/>
      <c r="H438" s="49"/>
      <c r="I438" s="45">
        <v>130</v>
      </c>
      <c r="J438" s="45" t="str">
        <f>IF(Table13[[#This Row],[Nat Best Bet]]="","",IF(Table13[[#This Row],[Div]]="","",I438*Table13[[#This Row],[Div]]))</f>
        <v/>
      </c>
      <c r="K438" s="45">
        <f>IF(Table13[[#This Row],[Nat Best Bet]]="","",IF(Table13[[#This Row],[Nat Best Ret]]="",(Table13[[#This Row],[Nat Best Bet]]*-1),J438-I438))</f>
        <v>-130</v>
      </c>
    </row>
    <row r="439" spans="1:11" x14ac:dyDescent="0.25">
      <c r="A439" s="50">
        <v>45500</v>
      </c>
      <c r="B439" s="46">
        <v>0.59930555555555554</v>
      </c>
      <c r="C439" s="47" t="s">
        <v>11</v>
      </c>
      <c r="D439" s="48">
        <v>5</v>
      </c>
      <c r="E439" s="47">
        <v>4</v>
      </c>
      <c r="F439" s="47" t="s">
        <v>198</v>
      </c>
      <c r="G439" s="47"/>
      <c r="H439" s="49"/>
      <c r="I439" s="45">
        <v>110</v>
      </c>
      <c r="J439" s="45" t="str">
        <f>IF(Table13[[#This Row],[Nat Best Bet]]="","",IF(Table13[[#This Row],[Div]]="","",I439*Table13[[#This Row],[Div]]))</f>
        <v/>
      </c>
      <c r="K439" s="45">
        <f>IF(Table13[[#This Row],[Nat Best Bet]]="","",IF(Table13[[#This Row],[Nat Best Ret]]="",(Table13[[#This Row],[Nat Best Bet]]*-1),J439-I439))</f>
        <v>-110</v>
      </c>
    </row>
    <row r="440" spans="1:11" x14ac:dyDescent="0.25">
      <c r="A440" s="50">
        <v>45500</v>
      </c>
      <c r="B440" s="46">
        <v>0.60416666666666663</v>
      </c>
      <c r="C440" s="47" t="s">
        <v>18</v>
      </c>
      <c r="D440" s="48">
        <v>5</v>
      </c>
      <c r="E440" s="47">
        <v>5</v>
      </c>
      <c r="F440" s="47" t="s">
        <v>449</v>
      </c>
      <c r="G440" s="47" t="s">
        <v>12</v>
      </c>
      <c r="H440" s="49">
        <v>8</v>
      </c>
      <c r="I440" s="45">
        <v>130</v>
      </c>
      <c r="J440" s="45">
        <f>IF(Table13[[#This Row],[Nat Best Bet]]="","",IF(Table13[[#This Row],[Div]]="","",I440*Table13[[#This Row],[Div]]))</f>
        <v>1040</v>
      </c>
      <c r="K440" s="45">
        <f>IF(Table13[[#This Row],[Nat Best Bet]]="","",IF(Table13[[#This Row],[Nat Best Ret]]="",(Table13[[#This Row],[Nat Best Bet]]*-1),J440-I440))</f>
        <v>910</v>
      </c>
    </row>
    <row r="441" spans="1:11" x14ac:dyDescent="0.25">
      <c r="A441" s="50">
        <v>45500</v>
      </c>
      <c r="B441" s="46">
        <v>0.63194444444444442</v>
      </c>
      <c r="C441" s="47" t="s">
        <v>18</v>
      </c>
      <c r="D441" s="48">
        <v>6</v>
      </c>
      <c r="E441" s="47">
        <v>6</v>
      </c>
      <c r="F441" s="47" t="s">
        <v>419</v>
      </c>
      <c r="G441" s="47"/>
      <c r="H441" s="49"/>
      <c r="I441" s="45">
        <v>130</v>
      </c>
      <c r="J441" s="45" t="str">
        <f>IF(Table13[[#This Row],[Nat Best Bet]]="","",IF(Table13[[#This Row],[Div]]="","",I441*Table13[[#This Row],[Div]]))</f>
        <v/>
      </c>
      <c r="K441" s="45">
        <f>IF(Table13[[#This Row],[Nat Best Bet]]="","",IF(Table13[[#This Row],[Nat Best Ret]]="",(Table13[[#This Row],[Nat Best Bet]]*-1),J441-I441))</f>
        <v>-130</v>
      </c>
    </row>
    <row r="442" spans="1:11" x14ac:dyDescent="0.25">
      <c r="A442" s="50">
        <v>45500</v>
      </c>
      <c r="B442" s="46">
        <v>0.65972222222222221</v>
      </c>
      <c r="C442" s="47" t="s">
        <v>18</v>
      </c>
      <c r="D442" s="48">
        <v>7</v>
      </c>
      <c r="E442" s="47">
        <v>2</v>
      </c>
      <c r="F442" s="47" t="s">
        <v>133</v>
      </c>
      <c r="G442" s="47" t="s">
        <v>12</v>
      </c>
      <c r="H442" s="49">
        <v>1.4</v>
      </c>
      <c r="I442" s="45">
        <v>200</v>
      </c>
      <c r="J442" s="45">
        <f>IF(Table13[[#This Row],[Nat Best Bet]]="","",IF(Table13[[#This Row],[Div]]="","",I442*Table13[[#This Row],[Div]]))</f>
        <v>280</v>
      </c>
      <c r="K442" s="45">
        <f>IF(Table13[[#This Row],[Nat Best Bet]]="","",IF(Table13[[#This Row],[Nat Best Ret]]="",(Table13[[#This Row],[Nat Best Bet]]*-1),J442-I442))</f>
        <v>80</v>
      </c>
    </row>
    <row r="443" spans="1:11" x14ac:dyDescent="0.25">
      <c r="A443" s="50">
        <v>45500</v>
      </c>
      <c r="B443" s="46">
        <v>0.70138888888888884</v>
      </c>
      <c r="C443" s="47" t="s">
        <v>11</v>
      </c>
      <c r="D443" s="48">
        <v>9</v>
      </c>
      <c r="E443" s="47">
        <v>4</v>
      </c>
      <c r="F443" s="47" t="s">
        <v>553</v>
      </c>
      <c r="G443" s="47"/>
      <c r="H443" s="49"/>
      <c r="I443" s="45">
        <v>110</v>
      </c>
      <c r="J443" s="45" t="str">
        <f>IF(Table13[[#This Row],[Nat Best Bet]]="","",IF(Table13[[#This Row],[Div]]="","",I443*Table13[[#This Row],[Div]]))</f>
        <v/>
      </c>
      <c r="K443" s="45">
        <f>IF(Table13[[#This Row],[Nat Best Bet]]="","",IF(Table13[[#This Row],[Nat Best Ret]]="",(Table13[[#This Row],[Nat Best Bet]]*-1),J443-I443))</f>
        <v>-110</v>
      </c>
    </row>
    <row r="444" spans="1:11" x14ac:dyDescent="0.25">
      <c r="A444" s="50">
        <v>45500</v>
      </c>
      <c r="B444" s="46">
        <v>0.70486111111111116</v>
      </c>
      <c r="C444" s="47" t="s">
        <v>18</v>
      </c>
      <c r="D444" s="48">
        <v>9</v>
      </c>
      <c r="E444" s="47">
        <v>6</v>
      </c>
      <c r="F444" s="47" t="s">
        <v>87</v>
      </c>
      <c r="G444" s="47" t="s">
        <v>16</v>
      </c>
      <c r="H444" s="49"/>
      <c r="I444" s="45">
        <v>200</v>
      </c>
      <c r="J444" s="45" t="str">
        <f>IF(Table13[[#This Row],[Nat Best Bet]]="","",IF(Table13[[#This Row],[Div]]="","",I444*Table13[[#This Row],[Div]]))</f>
        <v/>
      </c>
      <c r="K444" s="45">
        <f>IF(Table13[[#This Row],[Nat Best Bet]]="","",IF(Table13[[#This Row],[Nat Best Ret]]="",(Table13[[#This Row],[Nat Best Bet]]*-1),J444-I444))</f>
        <v>-200</v>
      </c>
    </row>
    <row r="445" spans="1:11" x14ac:dyDescent="0.25">
      <c r="A445" s="50">
        <v>45507</v>
      </c>
      <c r="B445" s="46">
        <v>0.48472222222222222</v>
      </c>
      <c r="C445" s="47" t="s">
        <v>11</v>
      </c>
      <c r="D445" s="48">
        <v>1</v>
      </c>
      <c r="E445" s="47">
        <v>8</v>
      </c>
      <c r="F445" s="47" t="s">
        <v>554</v>
      </c>
      <c r="G445" s="47"/>
      <c r="H445" s="49"/>
      <c r="I445" s="45">
        <v>110</v>
      </c>
      <c r="J445" s="45" t="str">
        <f>IF(Table13[[#This Row],[Nat Best Bet]]="","",IF(Table13[[#This Row],[Div]]="","",I445*Table13[[#This Row],[Div]]))</f>
        <v/>
      </c>
      <c r="K445" s="45">
        <f>IF(Table13[[#This Row],[Nat Best Bet]]="","",IF(Table13[[#This Row],[Nat Best Ret]]="",(Table13[[#This Row],[Nat Best Bet]]*-1),J445-I445))</f>
        <v>-110</v>
      </c>
    </row>
    <row r="446" spans="1:11" x14ac:dyDescent="0.25">
      <c r="A446" s="50">
        <v>45507</v>
      </c>
      <c r="B446" s="46">
        <v>0.50347222222222221</v>
      </c>
      <c r="C446" s="47" t="s">
        <v>17</v>
      </c>
      <c r="D446" s="48">
        <v>2</v>
      </c>
      <c r="E446" s="47">
        <v>8</v>
      </c>
      <c r="F446" s="47" t="s">
        <v>305</v>
      </c>
      <c r="G446" s="47" t="s">
        <v>12</v>
      </c>
      <c r="H446" s="49">
        <v>2.7</v>
      </c>
      <c r="I446" s="45">
        <v>150</v>
      </c>
      <c r="J446" s="45">
        <f>IF(Table13[[#This Row],[Nat Best Bet]]="","",IF(Table13[[#This Row],[Div]]="","",I446*Table13[[#This Row],[Div]]))</f>
        <v>405</v>
      </c>
      <c r="K446" s="45">
        <f>IF(Table13[[#This Row],[Nat Best Bet]]="","",IF(Table13[[#This Row],[Nat Best Ret]]="",(Table13[[#This Row],[Nat Best Bet]]*-1),J446-I446))</f>
        <v>255</v>
      </c>
    </row>
    <row r="447" spans="1:11" x14ac:dyDescent="0.25">
      <c r="A447" s="50">
        <v>45507</v>
      </c>
      <c r="B447" s="46">
        <v>0.52777777777777779</v>
      </c>
      <c r="C447" s="47" t="s">
        <v>17</v>
      </c>
      <c r="D447" s="48">
        <v>3</v>
      </c>
      <c r="E447" s="47">
        <v>8</v>
      </c>
      <c r="F447" s="47" t="s">
        <v>503</v>
      </c>
      <c r="G447" s="47"/>
      <c r="H447" s="49"/>
      <c r="I447" s="45">
        <v>130</v>
      </c>
      <c r="J447" s="45" t="str">
        <f>IF(Table13[[#This Row],[Nat Best Bet]]="","",IF(Table13[[#This Row],[Div]]="","",I447*Table13[[#This Row],[Div]]))</f>
        <v/>
      </c>
      <c r="K447" s="45">
        <f>IF(Table13[[#This Row],[Nat Best Bet]]="","",IF(Table13[[#This Row],[Nat Best Ret]]="",(Table13[[#This Row],[Nat Best Bet]]*-1),J447-I447))</f>
        <v>-130</v>
      </c>
    </row>
    <row r="448" spans="1:11" x14ac:dyDescent="0.25">
      <c r="A448" s="50">
        <v>45507</v>
      </c>
      <c r="B448" s="46">
        <v>0.53819444444444442</v>
      </c>
      <c r="C448" s="47" t="s">
        <v>15</v>
      </c>
      <c r="D448" s="48">
        <v>2</v>
      </c>
      <c r="E448" s="47">
        <v>3</v>
      </c>
      <c r="F448" s="47" t="s">
        <v>193</v>
      </c>
      <c r="G448" s="47" t="s">
        <v>16</v>
      </c>
      <c r="H448" s="49"/>
      <c r="I448" s="45">
        <v>200</v>
      </c>
      <c r="J448" s="45" t="str">
        <f>IF(Table13[[#This Row],[Nat Best Bet]]="","",IF(Table13[[#This Row],[Div]]="","",I448*Table13[[#This Row],[Div]]))</f>
        <v/>
      </c>
      <c r="K448" s="45">
        <f>IF(Table13[[#This Row],[Nat Best Bet]]="","",IF(Table13[[#This Row],[Nat Best Ret]]="",(Table13[[#This Row],[Nat Best Bet]]*-1),J448-I448))</f>
        <v>-200</v>
      </c>
    </row>
    <row r="449" spans="1:11" x14ac:dyDescent="0.25">
      <c r="A449" s="50">
        <v>45507</v>
      </c>
      <c r="B449" s="46">
        <v>0.5625</v>
      </c>
      <c r="C449" s="47" t="s">
        <v>15</v>
      </c>
      <c r="D449" s="48">
        <v>3</v>
      </c>
      <c r="E449" s="47">
        <v>5</v>
      </c>
      <c r="F449" s="47" t="s">
        <v>200</v>
      </c>
      <c r="G449" s="47"/>
      <c r="H449" s="49"/>
      <c r="I449" s="45">
        <v>200</v>
      </c>
      <c r="J449" s="45" t="str">
        <f>IF(Table13[[#This Row],[Nat Best Bet]]="","",IF(Table13[[#This Row],[Div]]="","",I449*Table13[[#This Row],[Div]]))</f>
        <v/>
      </c>
      <c r="K449" s="45">
        <f>IF(Table13[[#This Row],[Nat Best Bet]]="","",IF(Table13[[#This Row],[Nat Best Ret]]="",(Table13[[#This Row],[Nat Best Bet]]*-1),J449-I449))</f>
        <v>-200</v>
      </c>
    </row>
    <row r="450" spans="1:11" x14ac:dyDescent="0.25">
      <c r="A450" s="50">
        <v>45507</v>
      </c>
      <c r="B450" s="46">
        <v>0.58194444444444449</v>
      </c>
      <c r="C450" s="47" t="s">
        <v>11</v>
      </c>
      <c r="D450" s="48">
        <v>5</v>
      </c>
      <c r="E450" s="47">
        <v>6</v>
      </c>
      <c r="F450" s="47" t="s">
        <v>219</v>
      </c>
      <c r="G450" s="47" t="s">
        <v>16</v>
      </c>
      <c r="H450" s="49"/>
      <c r="I450" s="45">
        <v>110</v>
      </c>
      <c r="J450" s="45" t="str">
        <f>IF(Table13[[#This Row],[Nat Best Bet]]="","",IF(Table13[[#This Row],[Div]]="","",I450*Table13[[#This Row],[Div]]))</f>
        <v/>
      </c>
      <c r="K450" s="45">
        <f>IF(Table13[[#This Row],[Nat Best Bet]]="","",IF(Table13[[#This Row],[Nat Best Ret]]="",(Table13[[#This Row],[Nat Best Bet]]*-1),J450-I450))</f>
        <v>-110</v>
      </c>
    </row>
    <row r="451" spans="1:11" x14ac:dyDescent="0.25">
      <c r="A451" s="50">
        <v>45507</v>
      </c>
      <c r="B451" s="46">
        <v>0.58680555555555558</v>
      </c>
      <c r="C451" s="47" t="s">
        <v>15</v>
      </c>
      <c r="D451" s="48">
        <v>4</v>
      </c>
      <c r="E451" s="47">
        <v>3</v>
      </c>
      <c r="F451" s="47" t="s">
        <v>372</v>
      </c>
      <c r="G451" s="47"/>
      <c r="H451" s="49"/>
      <c r="I451" s="45">
        <v>130</v>
      </c>
      <c r="J451" s="45" t="str">
        <f>IF(Table13[[#This Row],[Nat Best Bet]]="","",IF(Table13[[#This Row],[Div]]="","",I451*Table13[[#This Row],[Div]]))</f>
        <v/>
      </c>
      <c r="K451" s="45">
        <f>IF(Table13[[#This Row],[Nat Best Bet]]="","",IF(Table13[[#This Row],[Nat Best Ret]]="",(Table13[[#This Row],[Nat Best Bet]]*-1),J451-I451))</f>
        <v>-130</v>
      </c>
    </row>
    <row r="452" spans="1:11" x14ac:dyDescent="0.25">
      <c r="A452" s="50">
        <v>45507</v>
      </c>
      <c r="B452" s="46">
        <v>0.60624999999999996</v>
      </c>
      <c r="C452" s="47" t="s">
        <v>11</v>
      </c>
      <c r="D452" s="48">
        <v>6</v>
      </c>
      <c r="E452" s="47">
        <v>11</v>
      </c>
      <c r="F452" s="47" t="s">
        <v>203</v>
      </c>
      <c r="G452" s="47"/>
      <c r="H452" s="49"/>
      <c r="I452" s="45">
        <v>110</v>
      </c>
      <c r="J452" s="45" t="str">
        <f>IF(Table13[[#This Row],[Nat Best Bet]]="","",IF(Table13[[#This Row],[Div]]="","",I452*Table13[[#This Row],[Div]]))</f>
        <v/>
      </c>
      <c r="K452" s="45">
        <f>IF(Table13[[#This Row],[Nat Best Bet]]="","",IF(Table13[[#This Row],[Nat Best Ret]]="",(Table13[[#This Row],[Nat Best Bet]]*-1),J452-I452))</f>
        <v>-110</v>
      </c>
    </row>
    <row r="453" spans="1:11" x14ac:dyDescent="0.25">
      <c r="A453" s="50">
        <v>45507</v>
      </c>
      <c r="B453" s="46">
        <v>0.61111111111111116</v>
      </c>
      <c r="C453" s="47" t="s">
        <v>15</v>
      </c>
      <c r="D453" s="48">
        <v>5</v>
      </c>
      <c r="E453" s="47">
        <v>3</v>
      </c>
      <c r="F453" s="47" t="s">
        <v>201</v>
      </c>
      <c r="G453" s="47" t="s">
        <v>12</v>
      </c>
      <c r="H453" s="49">
        <v>3.5</v>
      </c>
      <c r="I453" s="45">
        <v>200</v>
      </c>
      <c r="J453" s="45">
        <f>IF(Table13[[#This Row],[Nat Best Bet]]="","",IF(Table13[[#This Row],[Div]]="","",I453*Table13[[#This Row],[Div]]))</f>
        <v>700</v>
      </c>
      <c r="K453" s="45">
        <f>IF(Table13[[#This Row],[Nat Best Bet]]="","",IF(Table13[[#This Row],[Nat Best Ret]]="",(Table13[[#This Row],[Nat Best Bet]]*-1),J453-I453))</f>
        <v>500</v>
      </c>
    </row>
    <row r="454" spans="1:11" x14ac:dyDescent="0.25">
      <c r="A454" s="50">
        <v>45507</v>
      </c>
      <c r="B454" s="46">
        <v>0.625</v>
      </c>
      <c r="C454" s="47" t="s">
        <v>17</v>
      </c>
      <c r="D454" s="48">
        <v>7</v>
      </c>
      <c r="E454" s="47">
        <v>9</v>
      </c>
      <c r="F454" s="47" t="s">
        <v>301</v>
      </c>
      <c r="G454" s="47" t="s">
        <v>16</v>
      </c>
      <c r="H454" s="49"/>
      <c r="I454" s="45">
        <v>130</v>
      </c>
      <c r="J454" s="45" t="str">
        <f>IF(Table13[[#This Row],[Nat Best Bet]]="","",IF(Table13[[#This Row],[Div]]="","",I454*Table13[[#This Row],[Div]]))</f>
        <v/>
      </c>
      <c r="K454" s="45">
        <f>IF(Table13[[#This Row],[Nat Best Bet]]="","",IF(Table13[[#This Row],[Nat Best Ret]]="",(Table13[[#This Row],[Nat Best Bet]]*-1),J454-I454))</f>
        <v>-130</v>
      </c>
    </row>
    <row r="455" spans="1:11" x14ac:dyDescent="0.25">
      <c r="A455" s="50">
        <v>45507</v>
      </c>
      <c r="B455" s="46">
        <v>0.63055555555555554</v>
      </c>
      <c r="C455" s="47" t="s">
        <v>11</v>
      </c>
      <c r="D455" s="48">
        <v>7</v>
      </c>
      <c r="E455" s="47">
        <v>8</v>
      </c>
      <c r="F455" s="47" t="s">
        <v>79</v>
      </c>
      <c r="G455" s="47" t="s">
        <v>12</v>
      </c>
      <c r="H455" s="49">
        <v>4.2</v>
      </c>
      <c r="I455" s="45">
        <v>110</v>
      </c>
      <c r="J455" s="45">
        <f>IF(Table13[[#This Row],[Nat Best Bet]]="","",IF(Table13[[#This Row],[Div]]="","",I455*Table13[[#This Row],[Div]]))</f>
        <v>462</v>
      </c>
      <c r="K455" s="45">
        <f>IF(Table13[[#This Row],[Nat Best Bet]]="","",IF(Table13[[#This Row],[Nat Best Ret]]="",(Table13[[#This Row],[Nat Best Bet]]*-1),J455-I455))</f>
        <v>352</v>
      </c>
    </row>
    <row r="456" spans="1:11" x14ac:dyDescent="0.25">
      <c r="A456" s="50">
        <v>45507</v>
      </c>
      <c r="B456" s="46">
        <v>0.63541666666666663</v>
      </c>
      <c r="C456" s="47" t="s">
        <v>15</v>
      </c>
      <c r="D456" s="48">
        <v>6</v>
      </c>
      <c r="E456" s="47">
        <v>8</v>
      </c>
      <c r="F456" s="47" t="s">
        <v>202</v>
      </c>
      <c r="G456" s="47" t="s">
        <v>12</v>
      </c>
      <c r="H456" s="49">
        <v>4</v>
      </c>
      <c r="I456" s="45">
        <v>200</v>
      </c>
      <c r="J456" s="45">
        <f>IF(Table13[[#This Row],[Nat Best Bet]]="","",IF(Table13[[#This Row],[Div]]="","",I456*Table13[[#This Row],[Div]]))</f>
        <v>800</v>
      </c>
      <c r="K456" s="45">
        <f>IF(Table13[[#This Row],[Nat Best Bet]]="","",IF(Table13[[#This Row],[Nat Best Ret]]="",(Table13[[#This Row],[Nat Best Bet]]*-1),J456-I456))</f>
        <v>600</v>
      </c>
    </row>
    <row r="457" spans="1:11" x14ac:dyDescent="0.25">
      <c r="A457" s="50">
        <v>45507</v>
      </c>
      <c r="B457" s="46">
        <v>0.65833333333333333</v>
      </c>
      <c r="C457" s="47" t="s">
        <v>11</v>
      </c>
      <c r="D457" s="48">
        <v>8</v>
      </c>
      <c r="E457" s="47">
        <v>17</v>
      </c>
      <c r="F457" s="47" t="s">
        <v>117</v>
      </c>
      <c r="G457" s="47" t="s">
        <v>14</v>
      </c>
      <c r="H457" s="49"/>
      <c r="I457" s="45">
        <v>110</v>
      </c>
      <c r="J457" s="45" t="str">
        <f>IF(Table13[[#This Row],[Nat Best Bet]]="","",IF(Table13[[#This Row],[Div]]="","",I457*Table13[[#This Row],[Div]]))</f>
        <v/>
      </c>
      <c r="K457" s="45">
        <f>IF(Table13[[#This Row],[Nat Best Bet]]="","",IF(Table13[[#This Row],[Nat Best Ret]]="",(Table13[[#This Row],[Nat Best Bet]]*-1),J457-I457))</f>
        <v>-110</v>
      </c>
    </row>
    <row r="458" spans="1:11" x14ac:dyDescent="0.25">
      <c r="A458" s="50">
        <v>45507</v>
      </c>
      <c r="B458" s="46">
        <v>0.68263888888888891</v>
      </c>
      <c r="C458" s="47" t="s">
        <v>11</v>
      </c>
      <c r="D458" s="48">
        <v>9</v>
      </c>
      <c r="E458" s="47">
        <v>15</v>
      </c>
      <c r="F458" s="47" t="s">
        <v>540</v>
      </c>
      <c r="G458" s="47"/>
      <c r="H458" s="49"/>
      <c r="I458" s="45">
        <v>110</v>
      </c>
      <c r="J458" s="45" t="str">
        <f>IF(Table13[[#This Row],[Nat Best Bet]]="","",IF(Table13[[#This Row],[Div]]="","",I458*Table13[[#This Row],[Div]]))</f>
        <v/>
      </c>
      <c r="K458" s="45">
        <f>IF(Table13[[#This Row],[Nat Best Bet]]="","",IF(Table13[[#This Row],[Nat Best Ret]]="",(Table13[[#This Row],[Nat Best Bet]]*-1),J458-I458))</f>
        <v>-110</v>
      </c>
    </row>
    <row r="459" spans="1:11" x14ac:dyDescent="0.25">
      <c r="A459" s="50">
        <v>45507</v>
      </c>
      <c r="B459" s="46">
        <v>0.70972222222222225</v>
      </c>
      <c r="C459" s="47" t="s">
        <v>15</v>
      </c>
      <c r="D459" s="48">
        <v>9</v>
      </c>
      <c r="E459" s="47">
        <v>2</v>
      </c>
      <c r="F459" s="47" t="s">
        <v>137</v>
      </c>
      <c r="G459" s="47"/>
      <c r="H459" s="49"/>
      <c r="I459" s="45">
        <v>130</v>
      </c>
      <c r="J459" s="45" t="str">
        <f>IF(Table13[[#This Row],[Nat Best Bet]]="","",IF(Table13[[#This Row],[Div]]="","",I459*Table13[[#This Row],[Div]]))</f>
        <v/>
      </c>
      <c r="K459" s="45">
        <f>IF(Table13[[#This Row],[Nat Best Bet]]="","",IF(Table13[[#This Row],[Nat Best Ret]]="",(Table13[[#This Row],[Nat Best Bet]]*-1),J459-I459))</f>
        <v>-130</v>
      </c>
    </row>
    <row r="460" spans="1:11" x14ac:dyDescent="0.25">
      <c r="A460" s="50">
        <v>45514</v>
      </c>
      <c r="B460" s="46">
        <v>0.47916666666666669</v>
      </c>
      <c r="C460" s="47" t="s">
        <v>13</v>
      </c>
      <c r="D460" s="48">
        <v>1</v>
      </c>
      <c r="E460" s="47">
        <v>11</v>
      </c>
      <c r="F460" s="47" t="s">
        <v>504</v>
      </c>
      <c r="G460" s="47"/>
      <c r="H460" s="49"/>
      <c r="I460" s="45">
        <v>130</v>
      </c>
      <c r="J460" s="45" t="str">
        <f>IF(Table13[[#This Row],[Nat Best Bet]]="","",IF(Table13[[#This Row],[Div]]="","",I460*Table13[[#This Row],[Div]]))</f>
        <v/>
      </c>
      <c r="K460" s="45">
        <f>IF(Table13[[#This Row],[Nat Best Bet]]="","",IF(Table13[[#This Row],[Nat Best Ret]]="",(Table13[[#This Row],[Nat Best Bet]]*-1),J460-I460))</f>
        <v>-130</v>
      </c>
    </row>
    <row r="461" spans="1:11" x14ac:dyDescent="0.25">
      <c r="A461" s="50">
        <v>45514</v>
      </c>
      <c r="B461" s="46">
        <v>0.51388888888888884</v>
      </c>
      <c r="C461" s="47" t="s">
        <v>20</v>
      </c>
      <c r="D461" s="48">
        <v>1</v>
      </c>
      <c r="E461" s="47">
        <v>5</v>
      </c>
      <c r="F461" s="47" t="s">
        <v>204</v>
      </c>
      <c r="G461" s="47" t="s">
        <v>12</v>
      </c>
      <c r="H461" s="49">
        <v>3.1</v>
      </c>
      <c r="I461" s="45">
        <v>200</v>
      </c>
      <c r="J461" s="45">
        <f>IF(Table13[[#This Row],[Nat Best Bet]]="","",IF(Table13[[#This Row],[Div]]="","",I461*Table13[[#This Row],[Div]]))</f>
        <v>620</v>
      </c>
      <c r="K461" s="45">
        <f>IF(Table13[[#This Row],[Nat Best Bet]]="","",IF(Table13[[#This Row],[Nat Best Ret]]="",(Table13[[#This Row],[Nat Best Bet]]*-1),J461-I461))</f>
        <v>420</v>
      </c>
    </row>
    <row r="462" spans="1:11" x14ac:dyDescent="0.25">
      <c r="A462" s="50">
        <v>45514</v>
      </c>
      <c r="B462" s="46">
        <v>0.63541666666666663</v>
      </c>
      <c r="C462" s="47" t="s">
        <v>20</v>
      </c>
      <c r="D462" s="48">
        <v>6</v>
      </c>
      <c r="E462" s="47">
        <v>12</v>
      </c>
      <c r="F462" s="47" t="s">
        <v>205</v>
      </c>
      <c r="G462" s="47" t="s">
        <v>16</v>
      </c>
      <c r="H462" s="49"/>
      <c r="I462" s="45">
        <v>200</v>
      </c>
      <c r="J462" s="45" t="str">
        <f>IF(Table13[[#This Row],[Nat Best Bet]]="","",IF(Table13[[#This Row],[Div]]="","",I462*Table13[[#This Row],[Div]]))</f>
        <v/>
      </c>
      <c r="K462" s="45">
        <f>IF(Table13[[#This Row],[Nat Best Bet]]="","",IF(Table13[[#This Row],[Nat Best Ret]]="",(Table13[[#This Row],[Nat Best Bet]]*-1),J462-I462))</f>
        <v>-200</v>
      </c>
    </row>
    <row r="463" spans="1:11" x14ac:dyDescent="0.25">
      <c r="A463" s="50">
        <v>45514</v>
      </c>
      <c r="B463" s="46">
        <v>0.64930555555555558</v>
      </c>
      <c r="C463" s="47" t="s">
        <v>13</v>
      </c>
      <c r="D463" s="48">
        <v>8</v>
      </c>
      <c r="E463" s="47">
        <v>3</v>
      </c>
      <c r="F463" s="47" t="s">
        <v>302</v>
      </c>
      <c r="G463" s="47" t="s">
        <v>12</v>
      </c>
      <c r="H463" s="49">
        <v>2.6</v>
      </c>
      <c r="I463" s="45">
        <v>130</v>
      </c>
      <c r="J463" s="45">
        <f>IF(Table13[[#This Row],[Nat Best Bet]]="","",IF(Table13[[#This Row],[Div]]="","",I463*Table13[[#This Row],[Div]]))</f>
        <v>338</v>
      </c>
      <c r="K463" s="45">
        <f>IF(Table13[[#This Row],[Nat Best Bet]]="","",IF(Table13[[#This Row],[Nat Best Ret]]="",(Table13[[#This Row],[Nat Best Bet]]*-1),J463-I463))</f>
        <v>208</v>
      </c>
    </row>
    <row r="464" spans="1:11" x14ac:dyDescent="0.25">
      <c r="A464" s="50">
        <v>45514</v>
      </c>
      <c r="B464" s="46">
        <v>0.70486111111111116</v>
      </c>
      <c r="C464" s="47" t="s">
        <v>13</v>
      </c>
      <c r="D464" s="48">
        <v>10</v>
      </c>
      <c r="E464" s="47">
        <v>11</v>
      </c>
      <c r="F464" s="47" t="s">
        <v>502</v>
      </c>
      <c r="G464" s="47" t="s">
        <v>14</v>
      </c>
      <c r="H464" s="49"/>
      <c r="I464" s="45">
        <v>130</v>
      </c>
      <c r="J464" s="45" t="str">
        <f>IF(Table13[[#This Row],[Nat Best Bet]]="","",IF(Table13[[#This Row],[Div]]="","",I464*Table13[[#This Row],[Div]]))</f>
        <v/>
      </c>
      <c r="K464" s="45">
        <f>IF(Table13[[#This Row],[Nat Best Bet]]="","",IF(Table13[[#This Row],[Nat Best Ret]]="",(Table13[[#This Row],[Nat Best Bet]]*-1),J464-I464))</f>
        <v>-130</v>
      </c>
    </row>
    <row r="465" spans="1:11" x14ac:dyDescent="0.25">
      <c r="A465" s="50">
        <v>45521</v>
      </c>
      <c r="B465" s="46">
        <v>0.51736111111111116</v>
      </c>
      <c r="C465" s="47" t="s">
        <v>18</v>
      </c>
      <c r="D465" s="48">
        <v>1</v>
      </c>
      <c r="E465" s="47">
        <v>2</v>
      </c>
      <c r="F465" s="47" t="s">
        <v>273</v>
      </c>
      <c r="G465" s="47" t="s">
        <v>12</v>
      </c>
      <c r="H465" s="49">
        <v>8.6</v>
      </c>
      <c r="I465" s="45">
        <v>130</v>
      </c>
      <c r="J465" s="45">
        <f>IF(Table13[[#This Row],[Nat Best Bet]]="","",IF(Table13[[#This Row],[Div]]="","",I465*Table13[[#This Row],[Div]]))</f>
        <v>1118</v>
      </c>
      <c r="K465" s="45">
        <f>IF(Table13[[#This Row],[Nat Best Bet]]="","",IF(Table13[[#This Row],[Nat Best Ret]]="",(Table13[[#This Row],[Nat Best Bet]]*-1),J465-I465))</f>
        <v>988</v>
      </c>
    </row>
    <row r="466" spans="1:11" x14ac:dyDescent="0.25">
      <c r="A466" s="50">
        <v>45521</v>
      </c>
      <c r="B466" s="46">
        <v>0.54166666666666663</v>
      </c>
      <c r="C466" s="47" t="s">
        <v>18</v>
      </c>
      <c r="D466" s="48">
        <v>2</v>
      </c>
      <c r="E466" s="47">
        <v>7</v>
      </c>
      <c r="F466" s="47" t="s">
        <v>201</v>
      </c>
      <c r="G466" s="47" t="s">
        <v>12</v>
      </c>
      <c r="H466" s="49">
        <v>2.1</v>
      </c>
      <c r="I466" s="45">
        <v>200</v>
      </c>
      <c r="J466" s="45">
        <f>IF(Table13[[#This Row],[Nat Best Bet]]="","",IF(Table13[[#This Row],[Div]]="","",I466*Table13[[#This Row],[Div]]))</f>
        <v>420</v>
      </c>
      <c r="K466" s="45">
        <f>IF(Table13[[#This Row],[Nat Best Bet]]="","",IF(Table13[[#This Row],[Nat Best Ret]]="",(Table13[[#This Row],[Nat Best Bet]]*-1),J466-I466))</f>
        <v>220</v>
      </c>
    </row>
    <row r="467" spans="1:11" x14ac:dyDescent="0.25">
      <c r="A467" s="50">
        <v>45521</v>
      </c>
      <c r="B467" s="46">
        <v>0.55555555555555558</v>
      </c>
      <c r="C467" s="47" t="s">
        <v>17</v>
      </c>
      <c r="D467" s="48">
        <v>4</v>
      </c>
      <c r="E467" s="47">
        <v>6</v>
      </c>
      <c r="F467" s="47" t="s">
        <v>505</v>
      </c>
      <c r="G467" s="47"/>
      <c r="H467" s="49"/>
      <c r="I467" s="45">
        <v>130</v>
      </c>
      <c r="J467" s="45" t="str">
        <f>IF(Table13[[#This Row],[Nat Best Bet]]="","",IF(Table13[[#This Row],[Div]]="","",I467*Table13[[#This Row],[Div]]))</f>
        <v/>
      </c>
      <c r="K467" s="45">
        <f>IF(Table13[[#This Row],[Nat Best Bet]]="","",IF(Table13[[#This Row],[Nat Best Ret]]="",(Table13[[#This Row],[Nat Best Bet]]*-1),J467-I467))</f>
        <v>-130</v>
      </c>
    </row>
    <row r="468" spans="1:11" x14ac:dyDescent="0.25">
      <c r="A468" s="50">
        <v>45521</v>
      </c>
      <c r="B468" s="46">
        <v>0.57986111111111116</v>
      </c>
      <c r="C468" s="47" t="s">
        <v>17</v>
      </c>
      <c r="D468" s="48">
        <v>5</v>
      </c>
      <c r="E468" s="47">
        <v>9</v>
      </c>
      <c r="F468" s="47" t="s">
        <v>306</v>
      </c>
      <c r="G468" s="47" t="s">
        <v>16</v>
      </c>
      <c r="H468" s="49"/>
      <c r="I468" s="45">
        <v>150</v>
      </c>
      <c r="J468" s="45" t="str">
        <f>IF(Table13[[#This Row],[Nat Best Bet]]="","",IF(Table13[[#This Row],[Div]]="","",I468*Table13[[#This Row],[Div]]))</f>
        <v/>
      </c>
      <c r="K468" s="45">
        <f>IF(Table13[[#This Row],[Nat Best Bet]]="","",IF(Table13[[#This Row],[Nat Best Ret]]="",(Table13[[#This Row],[Nat Best Bet]]*-1),J468-I468))</f>
        <v>-150</v>
      </c>
    </row>
    <row r="469" spans="1:11" x14ac:dyDescent="0.25">
      <c r="A469" s="50">
        <v>45521</v>
      </c>
      <c r="B469" s="46">
        <v>0.60416666666666663</v>
      </c>
      <c r="C469" s="47" t="s">
        <v>17</v>
      </c>
      <c r="D469" s="48">
        <v>6</v>
      </c>
      <c r="E469" s="47">
        <v>4</v>
      </c>
      <c r="F469" s="47" t="s">
        <v>506</v>
      </c>
      <c r="G469" s="47"/>
      <c r="H469" s="49"/>
      <c r="I469" s="45">
        <v>130</v>
      </c>
      <c r="J469" s="45" t="str">
        <f>IF(Table13[[#This Row],[Nat Best Bet]]="","",IF(Table13[[#This Row],[Div]]="","",I469*Table13[[#This Row],[Div]]))</f>
        <v/>
      </c>
      <c r="K469" s="45">
        <f>IF(Table13[[#This Row],[Nat Best Bet]]="","",IF(Table13[[#This Row],[Nat Best Ret]]="",(Table13[[#This Row],[Nat Best Bet]]*-1),J469-I469))</f>
        <v>-130</v>
      </c>
    </row>
    <row r="470" spans="1:11" x14ac:dyDescent="0.25">
      <c r="A470" s="50">
        <v>45521</v>
      </c>
      <c r="B470" s="46">
        <v>0.61458333333333337</v>
      </c>
      <c r="C470" s="47" t="s">
        <v>18</v>
      </c>
      <c r="D470" s="48">
        <v>5</v>
      </c>
      <c r="E470" s="47">
        <v>3</v>
      </c>
      <c r="F470" s="47" t="s">
        <v>451</v>
      </c>
      <c r="G470" s="47"/>
      <c r="H470" s="49"/>
      <c r="I470" s="45">
        <v>130</v>
      </c>
      <c r="J470" s="45" t="str">
        <f>IF(Table13[[#This Row],[Nat Best Bet]]="","",IF(Table13[[#This Row],[Div]]="","",I470*Table13[[#This Row],[Div]]))</f>
        <v/>
      </c>
      <c r="K470" s="45">
        <f>IF(Table13[[#This Row],[Nat Best Bet]]="","",IF(Table13[[#This Row],[Nat Best Ret]]="",(Table13[[#This Row],[Nat Best Bet]]*-1),J470-I470))</f>
        <v>-130</v>
      </c>
    </row>
    <row r="471" spans="1:11" x14ac:dyDescent="0.25">
      <c r="A471" s="50">
        <v>45521</v>
      </c>
      <c r="B471" s="46">
        <v>0.64236111111111116</v>
      </c>
      <c r="C471" s="47" t="s">
        <v>18</v>
      </c>
      <c r="D471" s="48">
        <v>6</v>
      </c>
      <c r="E471" s="47">
        <v>5</v>
      </c>
      <c r="F471" s="47" t="s">
        <v>452</v>
      </c>
      <c r="G471" s="47"/>
      <c r="H471" s="49"/>
      <c r="I471" s="45">
        <v>130</v>
      </c>
      <c r="J471" s="45" t="str">
        <f>IF(Table13[[#This Row],[Nat Best Bet]]="","",IF(Table13[[#This Row],[Div]]="","",I471*Table13[[#This Row],[Div]]))</f>
        <v/>
      </c>
      <c r="K471" s="45">
        <f>IF(Table13[[#This Row],[Nat Best Bet]]="","",IF(Table13[[#This Row],[Nat Best Ret]]="",(Table13[[#This Row],[Nat Best Bet]]*-1),J471-I471))</f>
        <v>-130</v>
      </c>
    </row>
    <row r="472" spans="1:11" x14ac:dyDescent="0.25">
      <c r="A472" s="50">
        <v>45521</v>
      </c>
      <c r="B472" s="46">
        <v>0.68055555555555558</v>
      </c>
      <c r="C472" s="47" t="s">
        <v>17</v>
      </c>
      <c r="D472" s="48">
        <v>9</v>
      </c>
      <c r="E472" s="47">
        <v>9</v>
      </c>
      <c r="F472" s="47" t="s">
        <v>416</v>
      </c>
      <c r="G472" s="47" t="s">
        <v>16</v>
      </c>
      <c r="H472" s="49"/>
      <c r="I472" s="45">
        <v>130</v>
      </c>
      <c r="J472" s="45" t="str">
        <f>IF(Table13[[#This Row],[Nat Best Bet]]="","",IF(Table13[[#This Row],[Div]]="","",I472*Table13[[#This Row],[Div]]))</f>
        <v/>
      </c>
      <c r="K472" s="45">
        <f>IF(Table13[[#This Row],[Nat Best Bet]]="","",IF(Table13[[#This Row],[Nat Best Ret]]="",(Table13[[#This Row],[Nat Best Bet]]*-1),J472-I472))</f>
        <v>-130</v>
      </c>
    </row>
    <row r="473" spans="1:11" x14ac:dyDescent="0.25">
      <c r="A473" s="50">
        <v>45521</v>
      </c>
      <c r="B473" s="46">
        <v>0.71875</v>
      </c>
      <c r="C473" s="47" t="s">
        <v>18</v>
      </c>
      <c r="D473" s="48">
        <v>9</v>
      </c>
      <c r="E473" s="47">
        <v>16</v>
      </c>
      <c r="F473" s="47" t="s">
        <v>185</v>
      </c>
      <c r="G473" s="47" t="s">
        <v>14</v>
      </c>
      <c r="H473" s="49"/>
      <c r="I473" s="45">
        <v>200</v>
      </c>
      <c r="J473" s="45" t="str">
        <f>IF(Table13[[#This Row],[Nat Best Bet]]="","",IF(Table13[[#This Row],[Div]]="","",I473*Table13[[#This Row],[Div]]))</f>
        <v/>
      </c>
      <c r="K473" s="45">
        <f>IF(Table13[[#This Row],[Nat Best Bet]]="","",IF(Table13[[#This Row],[Nat Best Ret]]="",(Table13[[#This Row],[Nat Best Bet]]*-1),J473-I473))</f>
        <v>-200</v>
      </c>
    </row>
    <row r="474" spans="1:11" x14ac:dyDescent="0.25">
      <c r="A474" s="50">
        <v>45528</v>
      </c>
      <c r="B474" s="46">
        <v>0.51388888888888884</v>
      </c>
      <c r="C474" s="47" t="s">
        <v>13</v>
      </c>
      <c r="D474" s="48">
        <v>2</v>
      </c>
      <c r="E474" s="47">
        <v>9</v>
      </c>
      <c r="F474" s="47" t="s">
        <v>199</v>
      </c>
      <c r="G474" s="47"/>
      <c r="H474" s="49"/>
      <c r="I474" s="45">
        <v>130</v>
      </c>
      <c r="J474" s="45" t="str">
        <f>IF(Table13[[#This Row],[Nat Best Bet]]="","",IF(Table13[[#This Row],[Div]]="","",I474*Table13[[#This Row],[Div]]))</f>
        <v/>
      </c>
      <c r="K474" s="45">
        <f>IF(Table13[[#This Row],[Nat Best Bet]]="","",IF(Table13[[#This Row],[Nat Best Ret]]="",(Table13[[#This Row],[Nat Best Bet]]*-1),J474-I474))</f>
        <v>-130</v>
      </c>
    </row>
    <row r="475" spans="1:11" x14ac:dyDescent="0.25">
      <c r="A475" s="50">
        <v>45528</v>
      </c>
      <c r="B475" s="46">
        <v>0.54861111111111116</v>
      </c>
      <c r="C475" s="47" t="s">
        <v>20</v>
      </c>
      <c r="D475" s="48">
        <v>1</v>
      </c>
      <c r="E475" s="47">
        <v>4</v>
      </c>
      <c r="F475" s="47" t="s">
        <v>207</v>
      </c>
      <c r="G475" s="47" t="s">
        <v>12</v>
      </c>
      <c r="H475" s="49">
        <v>2</v>
      </c>
      <c r="I475" s="45">
        <v>200</v>
      </c>
      <c r="J475" s="45">
        <f>IF(Table13[[#This Row],[Nat Best Bet]]="","",IF(Table13[[#This Row],[Div]]="","",I475*Table13[[#This Row],[Div]]))</f>
        <v>400</v>
      </c>
      <c r="K475" s="45">
        <f>IF(Table13[[#This Row],[Nat Best Bet]]="","",IF(Table13[[#This Row],[Nat Best Ret]]="",(Table13[[#This Row],[Nat Best Bet]]*-1),J475-I475))</f>
        <v>200</v>
      </c>
    </row>
    <row r="476" spans="1:11" x14ac:dyDescent="0.25">
      <c r="A476" s="50">
        <v>45528</v>
      </c>
      <c r="B476" s="46">
        <v>0.56805555555555554</v>
      </c>
      <c r="C476" s="47" t="s">
        <v>11</v>
      </c>
      <c r="D476" s="48">
        <v>4</v>
      </c>
      <c r="E476" s="47">
        <v>6</v>
      </c>
      <c r="F476" s="47" t="s">
        <v>277</v>
      </c>
      <c r="G476" s="47"/>
      <c r="H476" s="49"/>
      <c r="I476" s="45">
        <v>110</v>
      </c>
      <c r="J476" s="45" t="str">
        <f>IF(Table13[[#This Row],[Nat Best Bet]]="","",IF(Table13[[#This Row],[Div]]="","",I476*Table13[[#This Row],[Div]]))</f>
        <v/>
      </c>
      <c r="K476" s="45">
        <f>IF(Table13[[#This Row],[Nat Best Bet]]="","",IF(Table13[[#This Row],[Nat Best Ret]]="",(Table13[[#This Row],[Nat Best Bet]]*-1),J476-I476))</f>
        <v>-110</v>
      </c>
    </row>
    <row r="477" spans="1:11" x14ac:dyDescent="0.25">
      <c r="A477" s="50">
        <v>45528</v>
      </c>
      <c r="B477" s="46">
        <v>0.59236111111111112</v>
      </c>
      <c r="C477" s="47" t="s">
        <v>11</v>
      </c>
      <c r="D477" s="48">
        <v>5</v>
      </c>
      <c r="E477" s="47">
        <v>6</v>
      </c>
      <c r="F477" s="47" t="s">
        <v>555</v>
      </c>
      <c r="G477" s="47" t="s">
        <v>12</v>
      </c>
      <c r="H477" s="49">
        <v>5</v>
      </c>
      <c r="I477" s="45">
        <v>110</v>
      </c>
      <c r="J477" s="45">
        <f>IF(Table13[[#This Row],[Nat Best Bet]]="","",IF(Table13[[#This Row],[Div]]="","",I477*Table13[[#This Row],[Div]]))</f>
        <v>550</v>
      </c>
      <c r="K477" s="45">
        <f>IF(Table13[[#This Row],[Nat Best Bet]]="","",IF(Table13[[#This Row],[Nat Best Ret]]="",(Table13[[#This Row],[Nat Best Bet]]*-1),J477-I477))</f>
        <v>440</v>
      </c>
    </row>
    <row r="478" spans="1:11" x14ac:dyDescent="0.25">
      <c r="A478" s="50">
        <v>45528</v>
      </c>
      <c r="B478" s="46">
        <v>0.6166666666666667</v>
      </c>
      <c r="C478" s="47" t="s">
        <v>11</v>
      </c>
      <c r="D478" s="48">
        <v>6</v>
      </c>
      <c r="E478" s="47">
        <v>5</v>
      </c>
      <c r="F478" s="47" t="s">
        <v>556</v>
      </c>
      <c r="G478" s="47"/>
      <c r="H478" s="49"/>
      <c r="I478" s="45">
        <v>110</v>
      </c>
      <c r="J478" s="45" t="str">
        <f>IF(Table13[[#This Row],[Nat Best Bet]]="","",IF(Table13[[#This Row],[Div]]="","",I478*Table13[[#This Row],[Div]]))</f>
        <v/>
      </c>
      <c r="K478" s="45">
        <f>IF(Table13[[#This Row],[Nat Best Bet]]="","",IF(Table13[[#This Row],[Nat Best Ret]]="",(Table13[[#This Row],[Nat Best Bet]]*-1),J478-I478))</f>
        <v>-110</v>
      </c>
    </row>
    <row r="479" spans="1:11" x14ac:dyDescent="0.25">
      <c r="A479" s="50">
        <v>45528</v>
      </c>
      <c r="B479" s="46">
        <v>0.63541666666666663</v>
      </c>
      <c r="C479" s="47" t="s">
        <v>13</v>
      </c>
      <c r="D479" s="48">
        <v>7</v>
      </c>
      <c r="E479" s="47">
        <v>14</v>
      </c>
      <c r="F479" s="47" t="s">
        <v>34</v>
      </c>
      <c r="G479" s="47" t="s">
        <v>16</v>
      </c>
      <c r="H479" s="49"/>
      <c r="I479" s="45">
        <v>130</v>
      </c>
      <c r="J479" s="45" t="str">
        <f>IF(Table13[[#This Row],[Nat Best Bet]]="","",IF(Table13[[#This Row],[Div]]="","",I479*Table13[[#This Row],[Div]]))</f>
        <v/>
      </c>
      <c r="K479" s="45">
        <f>IF(Table13[[#This Row],[Nat Best Bet]]="","",IF(Table13[[#This Row],[Nat Best Ret]]="",(Table13[[#This Row],[Nat Best Bet]]*-1),J479-I479))</f>
        <v>-130</v>
      </c>
    </row>
    <row r="480" spans="1:11" x14ac:dyDescent="0.25">
      <c r="A480" s="50">
        <v>45528</v>
      </c>
      <c r="B480" s="46">
        <v>0.64097222222222228</v>
      </c>
      <c r="C480" s="47" t="s">
        <v>11</v>
      </c>
      <c r="D480" s="48">
        <v>7</v>
      </c>
      <c r="E480" s="47">
        <v>3</v>
      </c>
      <c r="F480" s="47" t="s">
        <v>557</v>
      </c>
      <c r="G480" s="47"/>
      <c r="H480" s="49"/>
      <c r="I480" s="45">
        <v>110</v>
      </c>
      <c r="J480" s="45" t="str">
        <f>IF(Table13[[#This Row],[Nat Best Bet]]="","",IF(Table13[[#This Row],[Div]]="","",I480*Table13[[#This Row],[Div]]))</f>
        <v/>
      </c>
      <c r="K480" s="45">
        <f>IF(Table13[[#This Row],[Nat Best Bet]]="","",IF(Table13[[#This Row],[Nat Best Ret]]="",(Table13[[#This Row],[Nat Best Bet]]*-1),J480-I480))</f>
        <v>-110</v>
      </c>
    </row>
    <row r="481" spans="1:11" x14ac:dyDescent="0.25">
      <c r="A481" s="50">
        <v>45528</v>
      </c>
      <c r="B481" s="46">
        <v>0.66805555555555551</v>
      </c>
      <c r="C481" s="47" t="s">
        <v>11</v>
      </c>
      <c r="D481" s="48">
        <v>8</v>
      </c>
      <c r="E481" s="47">
        <v>1</v>
      </c>
      <c r="F481" s="47" t="s">
        <v>536</v>
      </c>
      <c r="G481" s="47" t="s">
        <v>12</v>
      </c>
      <c r="H481" s="49">
        <v>2.8</v>
      </c>
      <c r="I481" s="45">
        <v>110</v>
      </c>
      <c r="J481" s="45">
        <f>IF(Table13[[#This Row],[Nat Best Bet]]="","",IF(Table13[[#This Row],[Div]]="","",I481*Table13[[#This Row],[Div]]))</f>
        <v>308</v>
      </c>
      <c r="K481" s="45">
        <f>IF(Table13[[#This Row],[Nat Best Bet]]="","",IF(Table13[[#This Row],[Nat Best Ret]]="",(Table13[[#This Row],[Nat Best Bet]]*-1),J481-I481))</f>
        <v>198</v>
      </c>
    </row>
    <row r="482" spans="1:11" x14ac:dyDescent="0.25">
      <c r="A482" s="50">
        <v>45528</v>
      </c>
      <c r="B482" s="46">
        <v>0.6875</v>
      </c>
      <c r="C482" s="47" t="s">
        <v>13</v>
      </c>
      <c r="D482" s="48">
        <v>9</v>
      </c>
      <c r="E482" s="47">
        <v>9</v>
      </c>
      <c r="F482" s="47" t="s">
        <v>210</v>
      </c>
      <c r="G482" s="47"/>
      <c r="H482" s="49"/>
      <c r="I482" s="45">
        <v>130</v>
      </c>
      <c r="J482" s="45" t="str">
        <f>IF(Table13[[#This Row],[Nat Best Bet]]="","",IF(Table13[[#This Row],[Div]]="","",I482*Table13[[#This Row],[Div]]))</f>
        <v/>
      </c>
      <c r="K482" s="45">
        <f>IF(Table13[[#This Row],[Nat Best Bet]]="","",IF(Table13[[#This Row],[Nat Best Ret]]="",(Table13[[#This Row],[Nat Best Bet]]*-1),J482-I482))</f>
        <v>-130</v>
      </c>
    </row>
    <row r="483" spans="1:11" x14ac:dyDescent="0.25">
      <c r="A483" s="50">
        <v>45528</v>
      </c>
      <c r="B483" s="46">
        <v>0.69791666666666663</v>
      </c>
      <c r="C483" s="47" t="s">
        <v>20</v>
      </c>
      <c r="D483" s="48">
        <v>7</v>
      </c>
      <c r="E483" s="47">
        <v>7</v>
      </c>
      <c r="F483" s="47" t="s">
        <v>453</v>
      </c>
      <c r="G483" s="47"/>
      <c r="H483" s="49"/>
      <c r="I483" s="45">
        <v>130</v>
      </c>
      <c r="J483" s="45" t="str">
        <f>IF(Table13[[#This Row],[Nat Best Bet]]="","",IF(Table13[[#This Row],[Div]]="","",I483*Table13[[#This Row],[Div]]))</f>
        <v/>
      </c>
      <c r="K483" s="45">
        <f>IF(Table13[[#This Row],[Nat Best Bet]]="","",IF(Table13[[#This Row],[Nat Best Ret]]="",(Table13[[#This Row],[Nat Best Bet]]*-1),J483-I483))</f>
        <v>-130</v>
      </c>
    </row>
    <row r="484" spans="1:11" x14ac:dyDescent="0.25">
      <c r="A484" s="50">
        <v>45528</v>
      </c>
      <c r="B484" s="46">
        <v>0.71180555555555558</v>
      </c>
      <c r="C484" s="47" t="s">
        <v>13</v>
      </c>
      <c r="D484" s="48">
        <v>10</v>
      </c>
      <c r="E484" s="47">
        <v>7</v>
      </c>
      <c r="F484" s="47" t="s">
        <v>301</v>
      </c>
      <c r="G484" s="47"/>
      <c r="H484" s="49"/>
      <c r="I484" s="45">
        <v>150</v>
      </c>
      <c r="J484" s="45" t="str">
        <f>IF(Table13[[#This Row],[Nat Best Bet]]="","",IF(Table13[[#This Row],[Div]]="","",I484*Table13[[#This Row],[Div]]))</f>
        <v/>
      </c>
      <c r="K484" s="45">
        <f>IF(Table13[[#This Row],[Nat Best Bet]]="","",IF(Table13[[#This Row],[Nat Best Ret]]="",(Table13[[#This Row],[Nat Best Bet]]*-1),J484-I484))</f>
        <v>-150</v>
      </c>
    </row>
    <row r="485" spans="1:11" x14ac:dyDescent="0.25">
      <c r="A485" s="50">
        <v>45528</v>
      </c>
      <c r="B485" s="46">
        <v>0.73958333333333337</v>
      </c>
      <c r="C485" s="47" t="s">
        <v>20</v>
      </c>
      <c r="D485" s="48">
        <v>9</v>
      </c>
      <c r="E485" s="47">
        <v>4</v>
      </c>
      <c r="F485" s="47" t="s">
        <v>208</v>
      </c>
      <c r="G485" s="47"/>
      <c r="H485" s="49"/>
      <c r="I485" s="45">
        <v>200</v>
      </c>
      <c r="J485" s="45" t="str">
        <f>IF(Table13[[#This Row],[Nat Best Bet]]="","",IF(Table13[[#This Row],[Div]]="","",I485*Table13[[#This Row],[Div]]))</f>
        <v/>
      </c>
      <c r="K485" s="45">
        <f>IF(Table13[[#This Row],[Nat Best Bet]]="","",IF(Table13[[#This Row],[Nat Best Ret]]="",(Table13[[#This Row],[Nat Best Bet]]*-1),J485-I485))</f>
        <v>-200</v>
      </c>
    </row>
    <row r="486" spans="1:11" x14ac:dyDescent="0.25">
      <c r="A486" s="50">
        <v>45535</v>
      </c>
      <c r="B486" s="46">
        <v>0.49513888888888891</v>
      </c>
      <c r="C486" s="47" t="s">
        <v>11</v>
      </c>
      <c r="D486" s="48">
        <v>1</v>
      </c>
      <c r="E486" s="47">
        <v>6</v>
      </c>
      <c r="F486" s="47" t="s">
        <v>558</v>
      </c>
      <c r="G486" s="47"/>
      <c r="H486" s="49"/>
      <c r="I486" s="45">
        <v>110</v>
      </c>
      <c r="J486" s="45" t="str">
        <f>IF(Table13[[#This Row],[Nat Best Bet]]="","",IF(Table13[[#This Row],[Div]]="","",I486*Table13[[#This Row],[Div]]))</f>
        <v/>
      </c>
      <c r="K486" s="45">
        <f>IF(Table13[[#This Row],[Nat Best Bet]]="","",IF(Table13[[#This Row],[Nat Best Ret]]="",(Table13[[#This Row],[Nat Best Bet]]*-1),J486-I486))</f>
        <v>-110</v>
      </c>
    </row>
    <row r="487" spans="1:11" x14ac:dyDescent="0.25">
      <c r="A487" s="50">
        <v>45535</v>
      </c>
      <c r="B487" s="46">
        <v>0.59236111111111112</v>
      </c>
      <c r="C487" s="47" t="s">
        <v>11</v>
      </c>
      <c r="D487" s="48">
        <v>5</v>
      </c>
      <c r="E487" s="47">
        <v>1</v>
      </c>
      <c r="F487" s="47" t="s">
        <v>61</v>
      </c>
      <c r="G487" s="47" t="s">
        <v>12</v>
      </c>
      <c r="H487" s="49"/>
      <c r="I487" s="45">
        <v>110</v>
      </c>
      <c r="J487" s="45" t="str">
        <f>IF(Table13[[#This Row],[Nat Best Bet]]="","",IF(Table13[[#This Row],[Div]]="","",I487*Table13[[#This Row],[Div]]))</f>
        <v/>
      </c>
      <c r="K487" s="45">
        <f>IF(Table13[[#This Row],[Nat Best Bet]]="","",IF(Table13[[#This Row],[Nat Best Ret]]="",(Table13[[#This Row],[Nat Best Bet]]*-1),J487-I487))</f>
        <v>-110</v>
      </c>
    </row>
    <row r="488" spans="1:11" x14ac:dyDescent="0.25">
      <c r="A488" s="50">
        <v>45535</v>
      </c>
      <c r="B488" s="46">
        <v>0.59722222222222221</v>
      </c>
      <c r="C488" s="47" t="s">
        <v>18</v>
      </c>
      <c r="D488" s="48">
        <v>5</v>
      </c>
      <c r="E488" s="47">
        <v>2</v>
      </c>
      <c r="F488" s="47" t="s">
        <v>133</v>
      </c>
      <c r="G488" s="47" t="s">
        <v>12</v>
      </c>
      <c r="H488" s="49">
        <v>2.0499999999999998</v>
      </c>
      <c r="I488" s="45">
        <v>200</v>
      </c>
      <c r="J488" s="45">
        <f>IF(Table13[[#This Row],[Nat Best Bet]]="","",IF(Table13[[#This Row],[Div]]="","",I488*Table13[[#This Row],[Div]]))</f>
        <v>409.99999999999994</v>
      </c>
      <c r="K488" s="45">
        <f>IF(Table13[[#This Row],[Nat Best Bet]]="","",IF(Table13[[#This Row],[Nat Best Ret]]="",(Table13[[#This Row],[Nat Best Bet]]*-1),J488-I488))</f>
        <v>209.99999999999994</v>
      </c>
    </row>
    <row r="489" spans="1:11" x14ac:dyDescent="0.25">
      <c r="A489" s="50">
        <v>45535</v>
      </c>
      <c r="B489" s="46">
        <v>0.61111111111111116</v>
      </c>
      <c r="C489" s="47" t="s">
        <v>17</v>
      </c>
      <c r="D489" s="48">
        <v>6</v>
      </c>
      <c r="E489" s="47">
        <v>1</v>
      </c>
      <c r="F489" s="47" t="s">
        <v>222</v>
      </c>
      <c r="G489" s="47" t="s">
        <v>12</v>
      </c>
      <c r="H489" s="49">
        <v>2.2999999999999998</v>
      </c>
      <c r="I489" s="45">
        <v>130</v>
      </c>
      <c r="J489" s="45">
        <f>IF(Table13[[#This Row],[Nat Best Bet]]="","",IF(Table13[[#This Row],[Div]]="","",I489*Table13[[#This Row],[Div]]))</f>
        <v>299</v>
      </c>
      <c r="K489" s="45">
        <f>IF(Table13[[#This Row],[Nat Best Bet]]="","",IF(Table13[[#This Row],[Nat Best Ret]]="",(Table13[[#This Row],[Nat Best Bet]]*-1),J489-I489))</f>
        <v>169</v>
      </c>
    </row>
    <row r="490" spans="1:11" x14ac:dyDescent="0.25">
      <c r="A490" s="50">
        <v>45535</v>
      </c>
      <c r="B490" s="46">
        <v>0.6166666666666667</v>
      </c>
      <c r="C490" s="47" t="s">
        <v>11</v>
      </c>
      <c r="D490" s="48">
        <v>6</v>
      </c>
      <c r="E490" s="47">
        <v>6</v>
      </c>
      <c r="F490" s="47" t="s">
        <v>211</v>
      </c>
      <c r="G490" s="47"/>
      <c r="H490" s="49"/>
      <c r="I490" s="45">
        <v>110</v>
      </c>
      <c r="J490" s="45" t="str">
        <f>IF(Table13[[#This Row],[Nat Best Bet]]="","",IF(Table13[[#This Row],[Div]]="","",I490*Table13[[#This Row],[Div]]))</f>
        <v/>
      </c>
      <c r="K490" s="45">
        <f>IF(Table13[[#This Row],[Nat Best Bet]]="","",IF(Table13[[#This Row],[Nat Best Ret]]="",(Table13[[#This Row],[Nat Best Bet]]*-1),J490-I490))</f>
        <v>-110</v>
      </c>
    </row>
    <row r="491" spans="1:11" x14ac:dyDescent="0.25">
      <c r="A491" s="50">
        <v>45535</v>
      </c>
      <c r="B491" s="46">
        <v>0.64097222222222228</v>
      </c>
      <c r="C491" s="47" t="s">
        <v>11</v>
      </c>
      <c r="D491" s="48">
        <v>7</v>
      </c>
      <c r="E491" s="47">
        <v>11</v>
      </c>
      <c r="F491" s="47" t="s">
        <v>212</v>
      </c>
      <c r="G491" s="47"/>
      <c r="H491" s="49"/>
      <c r="I491" s="45">
        <v>110</v>
      </c>
      <c r="J491" s="45" t="str">
        <f>IF(Table13[[#This Row],[Nat Best Bet]]="","",IF(Table13[[#This Row],[Div]]="","",I491*Table13[[#This Row],[Div]]))</f>
        <v/>
      </c>
      <c r="K491" s="45">
        <f>IF(Table13[[#This Row],[Nat Best Bet]]="","",IF(Table13[[#This Row],[Nat Best Ret]]="",(Table13[[#This Row],[Nat Best Bet]]*-1),J491-I491))</f>
        <v>-110</v>
      </c>
    </row>
    <row r="492" spans="1:11" x14ac:dyDescent="0.25">
      <c r="A492" s="50">
        <v>45535</v>
      </c>
      <c r="B492" s="46">
        <v>0.66805555555555551</v>
      </c>
      <c r="C492" s="47" t="s">
        <v>11</v>
      </c>
      <c r="D492" s="48">
        <v>8</v>
      </c>
      <c r="E492" s="47">
        <v>13</v>
      </c>
      <c r="F492" s="47" t="s">
        <v>213</v>
      </c>
      <c r="G492" s="47" t="s">
        <v>14</v>
      </c>
      <c r="H492" s="49"/>
      <c r="I492" s="45">
        <v>110</v>
      </c>
      <c r="J492" s="45" t="str">
        <f>IF(Table13[[#This Row],[Nat Best Bet]]="","",IF(Table13[[#This Row],[Div]]="","",I492*Table13[[#This Row],[Div]]))</f>
        <v/>
      </c>
      <c r="K492" s="45">
        <f>IF(Table13[[#This Row],[Nat Best Bet]]="","",IF(Table13[[#This Row],[Nat Best Ret]]="",(Table13[[#This Row],[Nat Best Bet]]*-1),J492-I492))</f>
        <v>-110</v>
      </c>
    </row>
    <row r="493" spans="1:11" x14ac:dyDescent="0.25">
      <c r="A493" s="50">
        <v>45535</v>
      </c>
      <c r="B493" s="46">
        <v>0.67361111111111116</v>
      </c>
      <c r="C493" s="47" t="s">
        <v>18</v>
      </c>
      <c r="D493" s="48">
        <v>8</v>
      </c>
      <c r="E493" s="47">
        <v>13</v>
      </c>
      <c r="F493" s="47" t="s">
        <v>201</v>
      </c>
      <c r="G493" s="47" t="s">
        <v>12</v>
      </c>
      <c r="H493" s="49">
        <v>3.2</v>
      </c>
      <c r="I493" s="45">
        <v>200</v>
      </c>
      <c r="J493" s="45">
        <f>IF(Table13[[#This Row],[Nat Best Bet]]="","",IF(Table13[[#This Row],[Div]]="","",I493*Table13[[#This Row],[Div]]))</f>
        <v>640</v>
      </c>
      <c r="K493" s="45">
        <f>IF(Table13[[#This Row],[Nat Best Bet]]="","",IF(Table13[[#This Row],[Nat Best Ret]]="",(Table13[[#This Row],[Nat Best Bet]]*-1),J493-I493))</f>
        <v>440</v>
      </c>
    </row>
    <row r="494" spans="1:11" x14ac:dyDescent="0.25">
      <c r="A494" s="50">
        <v>45535</v>
      </c>
      <c r="B494" s="46">
        <v>0.6875</v>
      </c>
      <c r="C494" s="47" t="s">
        <v>17</v>
      </c>
      <c r="D494" s="48">
        <v>9</v>
      </c>
      <c r="E494" s="47">
        <v>12</v>
      </c>
      <c r="F494" s="47" t="s">
        <v>66</v>
      </c>
      <c r="G494" s="47"/>
      <c r="H494" s="49"/>
      <c r="I494" s="45">
        <v>150</v>
      </c>
      <c r="J494" s="45" t="str">
        <f>IF(Table13[[#This Row],[Nat Best Bet]]="","",IF(Table13[[#This Row],[Div]]="","",I494*Table13[[#This Row],[Div]]))</f>
        <v/>
      </c>
      <c r="K494" s="45">
        <f>IF(Table13[[#This Row],[Nat Best Bet]]="","",IF(Table13[[#This Row],[Nat Best Ret]]="",(Table13[[#This Row],[Nat Best Bet]]*-1),J494-I494))</f>
        <v>-150</v>
      </c>
    </row>
    <row r="495" spans="1:11" x14ac:dyDescent="0.25">
      <c r="A495" s="50">
        <v>45535</v>
      </c>
      <c r="B495" s="46">
        <v>0.69791666666666663</v>
      </c>
      <c r="C495" s="47" t="s">
        <v>18</v>
      </c>
      <c r="D495" s="48">
        <v>9</v>
      </c>
      <c r="E495" s="47">
        <v>1</v>
      </c>
      <c r="F495" s="47" t="s">
        <v>46</v>
      </c>
      <c r="G495" s="47" t="s">
        <v>16</v>
      </c>
      <c r="H495" s="49"/>
      <c r="I495" s="45">
        <v>200</v>
      </c>
      <c r="J495" s="45" t="str">
        <f>IF(Table13[[#This Row],[Nat Best Bet]]="","",IF(Table13[[#This Row],[Div]]="","",I495*Table13[[#This Row],[Div]]))</f>
        <v/>
      </c>
      <c r="K495" s="45">
        <f>IF(Table13[[#This Row],[Nat Best Bet]]="","",IF(Table13[[#This Row],[Nat Best Ret]]="",(Table13[[#This Row],[Nat Best Bet]]*-1),J495-I495))</f>
        <v>-200</v>
      </c>
    </row>
    <row r="496" spans="1:11" x14ac:dyDescent="0.25">
      <c r="A496" s="50">
        <v>45535</v>
      </c>
      <c r="B496" s="46">
        <v>0.71180555555555558</v>
      </c>
      <c r="C496" s="47" t="s">
        <v>17</v>
      </c>
      <c r="D496" s="48">
        <v>10</v>
      </c>
      <c r="E496" s="47">
        <v>7</v>
      </c>
      <c r="F496" s="47" t="s">
        <v>311</v>
      </c>
      <c r="G496" s="47" t="s">
        <v>12</v>
      </c>
      <c r="H496" s="49">
        <v>3.1</v>
      </c>
      <c r="I496" s="45">
        <v>130</v>
      </c>
      <c r="J496" s="45">
        <f>IF(Table13[[#This Row],[Nat Best Bet]]="","",IF(Table13[[#This Row],[Div]]="","",I496*Table13[[#This Row],[Div]]))</f>
        <v>403</v>
      </c>
      <c r="K496" s="45">
        <f>IF(Table13[[#This Row],[Nat Best Bet]]="","",IF(Table13[[#This Row],[Nat Best Ret]]="",(Table13[[#This Row],[Nat Best Bet]]*-1),J496-I496))</f>
        <v>273</v>
      </c>
    </row>
    <row r="497" spans="1:11" x14ac:dyDescent="0.25">
      <c r="A497" s="50">
        <v>45542</v>
      </c>
      <c r="B497" s="46">
        <v>0.51736111111111116</v>
      </c>
      <c r="C497" s="47" t="s">
        <v>13</v>
      </c>
      <c r="D497" s="48">
        <v>2</v>
      </c>
      <c r="E497" s="47">
        <v>3</v>
      </c>
      <c r="F497" s="47" t="s">
        <v>301</v>
      </c>
      <c r="G497" s="47" t="s">
        <v>12</v>
      </c>
      <c r="H497" s="49">
        <v>4.5999999999999996</v>
      </c>
      <c r="I497" s="45">
        <v>130</v>
      </c>
      <c r="J497" s="45">
        <f>IF(Table13[[#This Row],[Nat Best Bet]]="","",IF(Table13[[#This Row],[Div]]="","",I497*Table13[[#This Row],[Div]]))</f>
        <v>598</v>
      </c>
      <c r="K497" s="45">
        <f>IF(Table13[[#This Row],[Nat Best Bet]]="","",IF(Table13[[#This Row],[Nat Best Ret]]="",(Table13[[#This Row],[Nat Best Bet]]*-1),J497-I497))</f>
        <v>468</v>
      </c>
    </row>
    <row r="498" spans="1:11" x14ac:dyDescent="0.25">
      <c r="A498" s="50">
        <v>45542</v>
      </c>
      <c r="B498" s="46">
        <v>0.5229166666666667</v>
      </c>
      <c r="C498" s="47" t="s">
        <v>11</v>
      </c>
      <c r="D498" s="48">
        <v>2</v>
      </c>
      <c r="E498" s="47">
        <v>8</v>
      </c>
      <c r="F498" s="47" t="s">
        <v>217</v>
      </c>
      <c r="G498" s="47" t="s">
        <v>14</v>
      </c>
      <c r="H498" s="49"/>
      <c r="I498" s="45">
        <v>110</v>
      </c>
      <c r="J498" s="45" t="str">
        <f>IF(Table13[[#This Row],[Nat Best Bet]]="","",IF(Table13[[#This Row],[Div]]="","",I498*Table13[[#This Row],[Div]]))</f>
        <v/>
      </c>
      <c r="K498" s="45">
        <f>IF(Table13[[#This Row],[Nat Best Bet]]="","",IF(Table13[[#This Row],[Nat Best Ret]]="",(Table13[[#This Row],[Nat Best Bet]]*-1),J498-I498))</f>
        <v>-110</v>
      </c>
    </row>
    <row r="499" spans="1:11" x14ac:dyDescent="0.25">
      <c r="A499" s="50">
        <v>45542</v>
      </c>
      <c r="B499" s="46">
        <v>0.55208333333333337</v>
      </c>
      <c r="C499" s="47" t="s">
        <v>20</v>
      </c>
      <c r="D499" s="48">
        <v>3</v>
      </c>
      <c r="E499" s="47">
        <v>1</v>
      </c>
      <c r="F499" s="47" t="s">
        <v>43</v>
      </c>
      <c r="G499" s="47"/>
      <c r="H499" s="49"/>
      <c r="I499" s="45">
        <v>200</v>
      </c>
      <c r="J499" s="45" t="str">
        <f>IF(Table13[[#This Row],[Nat Best Bet]]="","",IF(Table13[[#This Row],[Div]]="","",I499*Table13[[#This Row],[Div]]))</f>
        <v/>
      </c>
      <c r="K499" s="45">
        <f>IF(Table13[[#This Row],[Nat Best Bet]]="","",IF(Table13[[#This Row],[Nat Best Ret]]="",(Table13[[#This Row],[Nat Best Bet]]*-1),J499-I499))</f>
        <v>-200</v>
      </c>
    </row>
    <row r="500" spans="1:11" x14ac:dyDescent="0.25">
      <c r="A500" s="50">
        <v>45542</v>
      </c>
      <c r="B500" s="46">
        <v>0.56597222222222221</v>
      </c>
      <c r="C500" s="47" t="s">
        <v>13</v>
      </c>
      <c r="D500" s="48">
        <v>4</v>
      </c>
      <c r="E500" s="47">
        <v>4</v>
      </c>
      <c r="F500" s="47" t="s">
        <v>215</v>
      </c>
      <c r="G500" s="47" t="s">
        <v>12</v>
      </c>
      <c r="H500" s="49">
        <v>4.5999999999999996</v>
      </c>
      <c r="I500" s="45">
        <v>130</v>
      </c>
      <c r="J500" s="45">
        <f>IF(Table13[[#This Row],[Nat Best Bet]]="","",IF(Table13[[#This Row],[Div]]="","",I500*Table13[[#This Row],[Div]]))</f>
        <v>598</v>
      </c>
      <c r="K500" s="45">
        <f>IF(Table13[[#This Row],[Nat Best Bet]]="","",IF(Table13[[#This Row],[Nat Best Ret]]="",(Table13[[#This Row],[Nat Best Bet]]*-1),J500-I500))</f>
        <v>468</v>
      </c>
    </row>
    <row r="501" spans="1:11" x14ac:dyDescent="0.25">
      <c r="A501" s="50">
        <v>45542</v>
      </c>
      <c r="B501" s="46">
        <v>0.57152777777777775</v>
      </c>
      <c r="C501" s="47" t="s">
        <v>11</v>
      </c>
      <c r="D501" s="48">
        <v>4</v>
      </c>
      <c r="E501" s="47">
        <v>18</v>
      </c>
      <c r="F501" s="47" t="s">
        <v>218</v>
      </c>
      <c r="G501" s="47"/>
      <c r="H501" s="49"/>
      <c r="I501" s="45">
        <v>110</v>
      </c>
      <c r="J501" s="45" t="str">
        <f>IF(Table13[[#This Row],[Nat Best Bet]]="","",IF(Table13[[#This Row],[Div]]="","",I501*Table13[[#This Row],[Div]]))</f>
        <v/>
      </c>
      <c r="K501" s="45">
        <f>IF(Table13[[#This Row],[Nat Best Bet]]="","",IF(Table13[[#This Row],[Nat Best Ret]]="",(Table13[[#This Row],[Nat Best Bet]]*-1),J501-I501))</f>
        <v>-110</v>
      </c>
    </row>
    <row r="502" spans="1:11" x14ac:dyDescent="0.25">
      <c r="A502" s="50">
        <v>45542</v>
      </c>
      <c r="B502" s="46">
        <v>0.57638888888888884</v>
      </c>
      <c r="C502" s="47" t="s">
        <v>20</v>
      </c>
      <c r="D502" s="48">
        <v>4</v>
      </c>
      <c r="E502" s="47">
        <v>4</v>
      </c>
      <c r="F502" s="47" t="s">
        <v>270</v>
      </c>
      <c r="G502" s="47" t="s">
        <v>12</v>
      </c>
      <c r="H502" s="49">
        <v>2.6</v>
      </c>
      <c r="I502" s="45">
        <v>130</v>
      </c>
      <c r="J502" s="45">
        <f>IF(Table13[[#This Row],[Nat Best Bet]]="","",IF(Table13[[#This Row],[Div]]="","",I502*Table13[[#This Row],[Div]]))</f>
        <v>338</v>
      </c>
      <c r="K502" s="45">
        <f>IF(Table13[[#This Row],[Nat Best Bet]]="","",IF(Table13[[#This Row],[Nat Best Ret]]="",(Table13[[#This Row],[Nat Best Bet]]*-1),J502-I502))</f>
        <v>208</v>
      </c>
    </row>
    <row r="503" spans="1:11" x14ac:dyDescent="0.25">
      <c r="A503" s="50">
        <v>45542</v>
      </c>
      <c r="B503" s="46">
        <v>0.59583333333333333</v>
      </c>
      <c r="C503" s="47" t="s">
        <v>11</v>
      </c>
      <c r="D503" s="48">
        <v>5</v>
      </c>
      <c r="E503" s="47">
        <v>9</v>
      </c>
      <c r="F503" s="47" t="s">
        <v>54</v>
      </c>
      <c r="G503" s="47" t="s">
        <v>16</v>
      </c>
      <c r="H503" s="49"/>
      <c r="I503" s="45">
        <v>110</v>
      </c>
      <c r="J503" s="45" t="str">
        <f>IF(Table13[[#This Row],[Nat Best Bet]]="","",IF(Table13[[#This Row],[Div]]="","",I503*Table13[[#This Row],[Div]]))</f>
        <v/>
      </c>
      <c r="K503" s="45">
        <f>IF(Table13[[#This Row],[Nat Best Bet]]="","",IF(Table13[[#This Row],[Nat Best Ret]]="",(Table13[[#This Row],[Nat Best Bet]]*-1),J503-I503))</f>
        <v>-110</v>
      </c>
    </row>
    <row r="504" spans="1:11" x14ac:dyDescent="0.25">
      <c r="A504" s="50">
        <v>45542</v>
      </c>
      <c r="B504" s="46">
        <v>0.60069444444444442</v>
      </c>
      <c r="C504" s="47" t="s">
        <v>20</v>
      </c>
      <c r="D504" s="48">
        <v>5</v>
      </c>
      <c r="E504" s="47">
        <v>3</v>
      </c>
      <c r="F504" s="47" t="s">
        <v>403</v>
      </c>
      <c r="G504" s="47" t="s">
        <v>16</v>
      </c>
      <c r="H504" s="49"/>
      <c r="I504" s="45">
        <v>130</v>
      </c>
      <c r="J504" s="45" t="str">
        <f>IF(Table13[[#This Row],[Nat Best Bet]]="","",IF(Table13[[#This Row],[Div]]="","",I504*Table13[[#This Row],[Div]]))</f>
        <v/>
      </c>
      <c r="K504" s="45">
        <f>IF(Table13[[#This Row],[Nat Best Bet]]="","",IF(Table13[[#This Row],[Nat Best Ret]]="",(Table13[[#This Row],[Nat Best Bet]]*-1),J504-I504))</f>
        <v>-130</v>
      </c>
    </row>
    <row r="505" spans="1:11" x14ac:dyDescent="0.25">
      <c r="A505" s="50">
        <v>45542</v>
      </c>
      <c r="B505" s="46">
        <v>0.61458333333333337</v>
      </c>
      <c r="C505" s="47" t="s">
        <v>13</v>
      </c>
      <c r="D505" s="48">
        <v>6</v>
      </c>
      <c r="E505" s="47">
        <v>1</v>
      </c>
      <c r="F505" s="47" t="s">
        <v>307</v>
      </c>
      <c r="G505" s="47" t="s">
        <v>12</v>
      </c>
      <c r="H505" s="49">
        <v>2.2999999999999998</v>
      </c>
      <c r="I505" s="45">
        <v>150</v>
      </c>
      <c r="J505" s="45">
        <f>IF(Table13[[#This Row],[Nat Best Bet]]="","",IF(Table13[[#This Row],[Div]]="","",I505*Table13[[#This Row],[Div]]))</f>
        <v>345</v>
      </c>
      <c r="K505" s="45">
        <f>IF(Table13[[#This Row],[Nat Best Bet]]="","",IF(Table13[[#This Row],[Nat Best Ret]]="",(Table13[[#This Row],[Nat Best Bet]]*-1),J505-I505))</f>
        <v>195</v>
      </c>
    </row>
    <row r="506" spans="1:11" x14ac:dyDescent="0.25">
      <c r="A506" s="50">
        <v>45542</v>
      </c>
      <c r="B506" s="46">
        <v>0.67152777777777772</v>
      </c>
      <c r="C506" s="47" t="s">
        <v>11</v>
      </c>
      <c r="D506" s="48">
        <v>8</v>
      </c>
      <c r="E506" s="47">
        <v>4</v>
      </c>
      <c r="F506" s="47" t="s">
        <v>559</v>
      </c>
      <c r="G506" s="47" t="s">
        <v>16</v>
      </c>
      <c r="H506" s="49"/>
      <c r="I506" s="45">
        <v>110</v>
      </c>
      <c r="J506" s="45" t="str">
        <f>IF(Table13[[#This Row],[Nat Best Bet]]="","",IF(Table13[[#This Row],[Div]]="","",I506*Table13[[#This Row],[Div]]))</f>
        <v/>
      </c>
      <c r="K506" s="45">
        <f>IF(Table13[[#This Row],[Nat Best Bet]]="","",IF(Table13[[#This Row],[Nat Best Ret]]="",(Table13[[#This Row],[Nat Best Bet]]*-1),J506-I506))</f>
        <v>-110</v>
      </c>
    </row>
    <row r="507" spans="1:11" x14ac:dyDescent="0.25">
      <c r="A507" s="50">
        <v>45542</v>
      </c>
      <c r="B507" s="46">
        <v>0.67708333333333337</v>
      </c>
      <c r="C507" s="47" t="s">
        <v>20</v>
      </c>
      <c r="D507" s="48">
        <v>8</v>
      </c>
      <c r="E507" s="47">
        <v>2</v>
      </c>
      <c r="F507" s="47" t="s">
        <v>216</v>
      </c>
      <c r="G507" s="47" t="s">
        <v>12</v>
      </c>
      <c r="H507" s="49">
        <v>2</v>
      </c>
      <c r="I507" s="45">
        <v>200</v>
      </c>
      <c r="J507" s="45">
        <f>IF(Table13[[#This Row],[Nat Best Bet]]="","",IF(Table13[[#This Row],[Div]]="","",I507*Table13[[#This Row],[Div]]))</f>
        <v>400</v>
      </c>
      <c r="K507" s="45">
        <f>IF(Table13[[#This Row],[Nat Best Bet]]="","",IF(Table13[[#This Row],[Nat Best Ret]]="",(Table13[[#This Row],[Nat Best Bet]]*-1),J507-I507))</f>
        <v>200</v>
      </c>
    </row>
    <row r="508" spans="1:11" x14ac:dyDescent="0.25">
      <c r="A508" s="50">
        <v>45542</v>
      </c>
      <c r="B508" s="46">
        <v>0.69652777777777775</v>
      </c>
      <c r="C508" s="47" t="s">
        <v>11</v>
      </c>
      <c r="D508" s="48">
        <v>9</v>
      </c>
      <c r="E508" s="47">
        <v>6</v>
      </c>
      <c r="F508" s="47" t="s">
        <v>219</v>
      </c>
      <c r="G508" s="47" t="s">
        <v>12</v>
      </c>
      <c r="H508" s="49">
        <v>4.2</v>
      </c>
      <c r="I508" s="45">
        <v>110</v>
      </c>
      <c r="J508" s="45">
        <f>IF(Table13[[#This Row],[Nat Best Bet]]="","",IF(Table13[[#This Row],[Div]]="","",I508*Table13[[#This Row],[Div]]))</f>
        <v>462</v>
      </c>
      <c r="K508" s="45">
        <f>IF(Table13[[#This Row],[Nat Best Bet]]="","",IF(Table13[[#This Row],[Nat Best Ret]]="",(Table13[[#This Row],[Nat Best Bet]]*-1),J508-I508))</f>
        <v>352</v>
      </c>
    </row>
    <row r="509" spans="1:11" x14ac:dyDescent="0.25">
      <c r="A509" s="50">
        <v>45542</v>
      </c>
      <c r="B509" s="46">
        <v>0.72569444444444442</v>
      </c>
      <c r="C509" s="47" t="s">
        <v>20</v>
      </c>
      <c r="D509" s="48">
        <v>10</v>
      </c>
      <c r="E509" s="47">
        <v>10</v>
      </c>
      <c r="F509" s="47" t="s">
        <v>456</v>
      </c>
      <c r="G509" s="47"/>
      <c r="H509" s="49"/>
      <c r="I509" s="45">
        <v>130</v>
      </c>
      <c r="J509" s="45" t="str">
        <f>IF(Table13[[#This Row],[Nat Best Bet]]="","",IF(Table13[[#This Row],[Div]]="","",I509*Table13[[#This Row],[Div]]))</f>
        <v/>
      </c>
      <c r="K509" s="45">
        <f>IF(Table13[[#This Row],[Nat Best Bet]]="","",IF(Table13[[#This Row],[Nat Best Ret]]="",(Table13[[#This Row],[Nat Best Bet]]*-1),J509-I509))</f>
        <v>-130</v>
      </c>
    </row>
    <row r="510" spans="1:11" x14ac:dyDescent="0.25">
      <c r="A510" s="50">
        <v>45549</v>
      </c>
      <c r="B510" s="46">
        <v>0.49305555555555558</v>
      </c>
      <c r="C510" s="47" t="s">
        <v>17</v>
      </c>
      <c r="D510" s="48">
        <v>1</v>
      </c>
      <c r="E510" s="47">
        <v>15</v>
      </c>
      <c r="F510" s="47" t="s">
        <v>507</v>
      </c>
      <c r="G510" s="47"/>
      <c r="H510" s="49"/>
      <c r="I510" s="45">
        <v>130</v>
      </c>
      <c r="J510" s="45" t="str">
        <f>IF(Table13[[#This Row],[Nat Best Bet]]="","",IF(Table13[[#This Row],[Div]]="","",I510*Table13[[#This Row],[Div]]))</f>
        <v/>
      </c>
      <c r="K510" s="45">
        <f>IF(Table13[[#This Row],[Nat Best Bet]]="","",IF(Table13[[#This Row],[Nat Best Ret]]="",(Table13[[#This Row],[Nat Best Bet]]*-1),J510-I510))</f>
        <v>-130</v>
      </c>
    </row>
    <row r="511" spans="1:11" x14ac:dyDescent="0.25">
      <c r="A511" s="50">
        <v>45549</v>
      </c>
      <c r="B511" s="46">
        <v>0.50694444444444442</v>
      </c>
      <c r="C511" s="47" t="s">
        <v>15</v>
      </c>
      <c r="D511" s="48">
        <v>1</v>
      </c>
      <c r="E511" s="47">
        <v>13</v>
      </c>
      <c r="F511" s="47" t="s">
        <v>69</v>
      </c>
      <c r="G511" s="47" t="s">
        <v>12</v>
      </c>
      <c r="H511" s="49">
        <v>13</v>
      </c>
      <c r="I511" s="45">
        <v>130</v>
      </c>
      <c r="J511" s="45">
        <f>IF(Table13[[#This Row],[Nat Best Bet]]="","",IF(Table13[[#This Row],[Div]]="","",I511*Table13[[#This Row],[Div]]))</f>
        <v>1690</v>
      </c>
      <c r="K511" s="45">
        <f>IF(Table13[[#This Row],[Nat Best Bet]]="","",IF(Table13[[#This Row],[Nat Best Ret]]="",(Table13[[#This Row],[Nat Best Bet]]*-1),J511-I511))</f>
        <v>1560</v>
      </c>
    </row>
    <row r="512" spans="1:11" x14ac:dyDescent="0.25">
      <c r="A512" s="50">
        <v>45549</v>
      </c>
      <c r="B512" s="46">
        <v>0.5229166666666667</v>
      </c>
      <c r="C512" s="47" t="s">
        <v>19</v>
      </c>
      <c r="D512" s="48">
        <v>2</v>
      </c>
      <c r="E512" s="47">
        <v>2</v>
      </c>
      <c r="F512" s="47" t="s">
        <v>560</v>
      </c>
      <c r="G512" s="47" t="s">
        <v>12</v>
      </c>
      <c r="H512" s="49">
        <v>8.6999999999999993</v>
      </c>
      <c r="I512" s="45">
        <v>110</v>
      </c>
      <c r="J512" s="45">
        <f>IF(Table13[[#This Row],[Nat Best Bet]]="","",IF(Table13[[#This Row],[Div]]="","",I512*Table13[[#This Row],[Div]]))</f>
        <v>956.99999999999989</v>
      </c>
      <c r="K512" s="45">
        <f>IF(Table13[[#This Row],[Nat Best Bet]]="","",IF(Table13[[#This Row],[Nat Best Ret]]="",(Table13[[#This Row],[Nat Best Bet]]*-1),J512-I512))</f>
        <v>846.99999999999989</v>
      </c>
    </row>
    <row r="513" spans="1:11" x14ac:dyDescent="0.25">
      <c r="A513" s="50">
        <v>45549</v>
      </c>
      <c r="B513" s="46">
        <v>0.52777777777777779</v>
      </c>
      <c r="C513" s="47" t="s">
        <v>15</v>
      </c>
      <c r="D513" s="48">
        <v>2</v>
      </c>
      <c r="E513" s="47">
        <v>3</v>
      </c>
      <c r="F513" s="47" t="s">
        <v>457</v>
      </c>
      <c r="G513" s="47"/>
      <c r="H513" s="49"/>
      <c r="I513" s="45">
        <v>130</v>
      </c>
      <c r="J513" s="45" t="str">
        <f>IF(Table13[[#This Row],[Nat Best Bet]]="","",IF(Table13[[#This Row],[Div]]="","",I513*Table13[[#This Row],[Div]]))</f>
        <v/>
      </c>
      <c r="K513" s="45">
        <f>IF(Table13[[#This Row],[Nat Best Bet]]="","",IF(Table13[[#This Row],[Nat Best Ret]]="",(Table13[[#This Row],[Nat Best Bet]]*-1),J513-I513))</f>
        <v>-130</v>
      </c>
    </row>
    <row r="514" spans="1:11" x14ac:dyDescent="0.25">
      <c r="A514" s="50">
        <v>45549</v>
      </c>
      <c r="B514" s="46">
        <v>0.54166666666666663</v>
      </c>
      <c r="C514" s="47" t="s">
        <v>17</v>
      </c>
      <c r="D514" s="48">
        <v>3</v>
      </c>
      <c r="E514" s="47">
        <v>7</v>
      </c>
      <c r="F514" s="47" t="s">
        <v>508</v>
      </c>
      <c r="G514" s="47" t="s">
        <v>12</v>
      </c>
      <c r="H514" s="49">
        <v>2.25</v>
      </c>
      <c r="I514" s="45">
        <v>130</v>
      </c>
      <c r="J514" s="45">
        <f>IF(Table13[[#This Row],[Nat Best Bet]]="","",IF(Table13[[#This Row],[Div]]="","",I514*Table13[[#This Row],[Div]]))</f>
        <v>292.5</v>
      </c>
      <c r="K514" s="45">
        <f>IF(Table13[[#This Row],[Nat Best Bet]]="","",IF(Table13[[#This Row],[Nat Best Ret]]="",(Table13[[#This Row],[Nat Best Bet]]*-1),J514-I514))</f>
        <v>162.5</v>
      </c>
    </row>
    <row r="515" spans="1:11" x14ac:dyDescent="0.25">
      <c r="A515" s="50">
        <v>45549</v>
      </c>
      <c r="B515" s="46">
        <v>0.54722222222222228</v>
      </c>
      <c r="C515" s="47" t="s">
        <v>19</v>
      </c>
      <c r="D515" s="48">
        <v>3</v>
      </c>
      <c r="E515" s="47">
        <v>18</v>
      </c>
      <c r="F515" s="47" t="s">
        <v>561</v>
      </c>
      <c r="G515" s="47"/>
      <c r="H515" s="49"/>
      <c r="I515" s="45">
        <v>110</v>
      </c>
      <c r="J515" s="45" t="str">
        <f>IF(Table13[[#This Row],[Nat Best Bet]]="","",IF(Table13[[#This Row],[Div]]="","",I515*Table13[[#This Row],[Div]]))</f>
        <v/>
      </c>
      <c r="K515" s="45">
        <f>IF(Table13[[#This Row],[Nat Best Bet]]="","",IF(Table13[[#This Row],[Nat Best Ret]]="",(Table13[[#This Row],[Nat Best Bet]]*-1),J515-I515))</f>
        <v>-110</v>
      </c>
    </row>
    <row r="516" spans="1:11" x14ac:dyDescent="0.25">
      <c r="A516" s="50">
        <v>45549</v>
      </c>
      <c r="B516" s="46">
        <v>0.57638888888888884</v>
      </c>
      <c r="C516" s="47" t="s">
        <v>15</v>
      </c>
      <c r="D516" s="48">
        <v>4</v>
      </c>
      <c r="E516" s="47">
        <v>7</v>
      </c>
      <c r="F516" s="47" t="s">
        <v>458</v>
      </c>
      <c r="G516" s="47" t="s">
        <v>16</v>
      </c>
      <c r="H516" s="49"/>
      <c r="I516" s="45">
        <v>130</v>
      </c>
      <c r="J516" s="45" t="str">
        <f>IF(Table13[[#This Row],[Nat Best Bet]]="","",IF(Table13[[#This Row],[Div]]="","",I516*Table13[[#This Row],[Div]]))</f>
        <v/>
      </c>
      <c r="K516" s="45">
        <f>IF(Table13[[#This Row],[Nat Best Bet]]="","",IF(Table13[[#This Row],[Nat Best Ret]]="",(Table13[[#This Row],[Nat Best Bet]]*-1),J516-I516))</f>
        <v>-130</v>
      </c>
    </row>
    <row r="517" spans="1:11" x14ac:dyDescent="0.25">
      <c r="A517" s="50">
        <v>45549</v>
      </c>
      <c r="B517" s="46">
        <v>0.59930555555555554</v>
      </c>
      <c r="C517" s="47" t="s">
        <v>19</v>
      </c>
      <c r="D517" s="48">
        <v>5</v>
      </c>
      <c r="E517" s="47">
        <v>4</v>
      </c>
      <c r="F517" s="47" t="s">
        <v>224</v>
      </c>
      <c r="G517" s="47" t="s">
        <v>12</v>
      </c>
      <c r="H517" s="49">
        <v>11.3</v>
      </c>
      <c r="I517" s="45">
        <v>110</v>
      </c>
      <c r="J517" s="45">
        <f>IF(Table13[[#This Row],[Nat Best Bet]]="","",IF(Table13[[#This Row],[Div]]="","",I517*Table13[[#This Row],[Div]]))</f>
        <v>1243</v>
      </c>
      <c r="K517" s="45">
        <f>IF(Table13[[#This Row],[Nat Best Bet]]="","",IF(Table13[[#This Row],[Nat Best Ret]]="",(Table13[[#This Row],[Nat Best Bet]]*-1),J517-I517))</f>
        <v>1133</v>
      </c>
    </row>
    <row r="518" spans="1:11" x14ac:dyDescent="0.25">
      <c r="A518" s="50">
        <v>45549</v>
      </c>
      <c r="B518" s="46">
        <v>0.61805555555555558</v>
      </c>
      <c r="C518" s="47" t="s">
        <v>17</v>
      </c>
      <c r="D518" s="48">
        <v>6</v>
      </c>
      <c r="E518" s="47">
        <v>2</v>
      </c>
      <c r="F518" s="47" t="s">
        <v>299</v>
      </c>
      <c r="G518" s="47" t="s">
        <v>12</v>
      </c>
      <c r="H518" s="49">
        <v>3.9</v>
      </c>
      <c r="I518" s="45">
        <v>130</v>
      </c>
      <c r="J518" s="45">
        <f>IF(Table13[[#This Row],[Nat Best Bet]]="","",IF(Table13[[#This Row],[Div]]="","",I518*Table13[[#This Row],[Div]]))</f>
        <v>507</v>
      </c>
      <c r="K518" s="45">
        <f>IF(Table13[[#This Row],[Nat Best Bet]]="","",IF(Table13[[#This Row],[Nat Best Ret]]="",(Table13[[#This Row],[Nat Best Bet]]*-1),J518-I518))</f>
        <v>377</v>
      </c>
    </row>
    <row r="519" spans="1:11" x14ac:dyDescent="0.25">
      <c r="A519" s="50">
        <v>45549</v>
      </c>
      <c r="B519" s="46">
        <v>0.62361111111111112</v>
      </c>
      <c r="C519" s="47" t="s">
        <v>19</v>
      </c>
      <c r="D519" s="48">
        <v>6</v>
      </c>
      <c r="E519" s="47">
        <v>2</v>
      </c>
      <c r="F519" s="47" t="s">
        <v>111</v>
      </c>
      <c r="G519" s="47" t="s">
        <v>14</v>
      </c>
      <c r="H519" s="49"/>
      <c r="I519" s="45">
        <v>110</v>
      </c>
      <c r="J519" s="45" t="str">
        <f>IF(Table13[[#This Row],[Nat Best Bet]]="","",IF(Table13[[#This Row],[Div]]="","",I519*Table13[[#This Row],[Div]]))</f>
        <v/>
      </c>
      <c r="K519" s="45">
        <f>IF(Table13[[#This Row],[Nat Best Bet]]="","",IF(Table13[[#This Row],[Nat Best Ret]]="",(Table13[[#This Row],[Nat Best Bet]]*-1),J519-I519))</f>
        <v>-110</v>
      </c>
    </row>
    <row r="520" spans="1:11" x14ac:dyDescent="0.25">
      <c r="A520" s="50">
        <v>45549</v>
      </c>
      <c r="B520" s="46">
        <v>0.6479166666666667</v>
      </c>
      <c r="C520" s="47" t="s">
        <v>19</v>
      </c>
      <c r="D520" s="48">
        <v>7</v>
      </c>
      <c r="E520" s="47">
        <v>7</v>
      </c>
      <c r="F520" s="47" t="s">
        <v>177</v>
      </c>
      <c r="G520" s="47" t="s">
        <v>16</v>
      </c>
      <c r="H520" s="49"/>
      <c r="I520" s="45">
        <v>110</v>
      </c>
      <c r="J520" s="45" t="str">
        <f>IF(Table13[[#This Row],[Nat Best Bet]]="","",IF(Table13[[#This Row],[Div]]="","",I520*Table13[[#This Row],[Div]]))</f>
        <v/>
      </c>
      <c r="K520" s="45">
        <f>IF(Table13[[#This Row],[Nat Best Bet]]="","",IF(Table13[[#This Row],[Nat Best Ret]]="",(Table13[[#This Row],[Nat Best Bet]]*-1),J520-I520))</f>
        <v>-110</v>
      </c>
    </row>
    <row r="521" spans="1:11" x14ac:dyDescent="0.25">
      <c r="A521" s="50">
        <v>45549</v>
      </c>
      <c r="B521" s="46">
        <v>0.66666666666666663</v>
      </c>
      <c r="C521" s="47" t="s">
        <v>17</v>
      </c>
      <c r="D521" s="48">
        <v>8</v>
      </c>
      <c r="E521" s="47">
        <v>2</v>
      </c>
      <c r="F521" s="47" t="s">
        <v>222</v>
      </c>
      <c r="G521" s="47" t="s">
        <v>14</v>
      </c>
      <c r="H521" s="49"/>
      <c r="I521" s="45">
        <v>130</v>
      </c>
      <c r="J521" s="45" t="str">
        <f>IF(Table13[[#This Row],[Nat Best Bet]]="","",IF(Table13[[#This Row],[Div]]="","",I521*Table13[[#This Row],[Div]]))</f>
        <v/>
      </c>
      <c r="K521" s="45">
        <f>IF(Table13[[#This Row],[Nat Best Bet]]="","",IF(Table13[[#This Row],[Nat Best Ret]]="",(Table13[[#This Row],[Nat Best Bet]]*-1),J521-I521))</f>
        <v>-130</v>
      </c>
    </row>
    <row r="522" spans="1:11" x14ac:dyDescent="0.25">
      <c r="A522" s="50">
        <v>45549</v>
      </c>
      <c r="B522" s="46">
        <v>0.67500000000000004</v>
      </c>
      <c r="C522" s="47" t="s">
        <v>19</v>
      </c>
      <c r="D522" s="48">
        <v>8</v>
      </c>
      <c r="E522" s="47">
        <v>4</v>
      </c>
      <c r="F522" s="47" t="s">
        <v>223</v>
      </c>
      <c r="G522" s="47"/>
      <c r="H522" s="49"/>
      <c r="I522" s="45">
        <v>110</v>
      </c>
      <c r="J522" s="45" t="str">
        <f>IF(Table13[[#This Row],[Nat Best Bet]]="","",IF(Table13[[#This Row],[Div]]="","",I522*Table13[[#This Row],[Div]]))</f>
        <v/>
      </c>
      <c r="K522" s="45">
        <f>IF(Table13[[#This Row],[Nat Best Bet]]="","",IF(Table13[[#This Row],[Nat Best Ret]]="",(Table13[[#This Row],[Nat Best Bet]]*-1),J522-I522))</f>
        <v>-110</v>
      </c>
    </row>
    <row r="523" spans="1:11" x14ac:dyDescent="0.25">
      <c r="A523" s="50">
        <v>45549</v>
      </c>
      <c r="B523" s="46">
        <v>0.68055555555555558</v>
      </c>
      <c r="C523" s="47" t="s">
        <v>15</v>
      </c>
      <c r="D523" s="48">
        <v>8</v>
      </c>
      <c r="E523" s="47">
        <v>1</v>
      </c>
      <c r="F523" s="47" t="s">
        <v>46</v>
      </c>
      <c r="G523" s="47" t="s">
        <v>12</v>
      </c>
      <c r="H523" s="49">
        <v>3.9</v>
      </c>
      <c r="I523" s="45">
        <v>130</v>
      </c>
      <c r="J523" s="45">
        <f>IF(Table13[[#This Row],[Nat Best Bet]]="","",IF(Table13[[#This Row],[Div]]="","",I523*Table13[[#This Row],[Div]]))</f>
        <v>507</v>
      </c>
      <c r="K523" s="45">
        <f>IF(Table13[[#This Row],[Nat Best Bet]]="","",IF(Table13[[#This Row],[Nat Best Ret]]="",(Table13[[#This Row],[Nat Best Bet]]*-1),J523-I523))</f>
        <v>377</v>
      </c>
    </row>
    <row r="524" spans="1:11" x14ac:dyDescent="0.25">
      <c r="A524" s="50">
        <v>45556</v>
      </c>
      <c r="B524" s="46">
        <v>0.49305555555555558</v>
      </c>
      <c r="C524" s="47" t="s">
        <v>13</v>
      </c>
      <c r="D524" s="48">
        <v>1</v>
      </c>
      <c r="E524" s="47">
        <v>7</v>
      </c>
      <c r="F524" s="47" t="s">
        <v>509</v>
      </c>
      <c r="G524" s="47"/>
      <c r="H524" s="49"/>
      <c r="I524" s="45">
        <v>130</v>
      </c>
      <c r="J524" s="45" t="str">
        <f>IF(Table13[[#This Row],[Nat Best Bet]]="","",IF(Table13[[#This Row],[Div]]="","",I524*Table13[[#This Row],[Div]]))</f>
        <v/>
      </c>
      <c r="K524" s="45">
        <f>IF(Table13[[#This Row],[Nat Best Bet]]="","",IF(Table13[[#This Row],[Nat Best Ret]]="",(Table13[[#This Row],[Nat Best Bet]]*-1),J524-I524))</f>
        <v>-130</v>
      </c>
    </row>
    <row r="525" spans="1:11" x14ac:dyDescent="0.25">
      <c r="A525" s="50">
        <v>45556</v>
      </c>
      <c r="B525" s="46">
        <v>0.52777777777777779</v>
      </c>
      <c r="C525" s="47" t="s">
        <v>18</v>
      </c>
      <c r="D525" s="48">
        <v>2</v>
      </c>
      <c r="E525" s="47">
        <v>11</v>
      </c>
      <c r="F525" s="47" t="s">
        <v>454</v>
      </c>
      <c r="G525" s="47"/>
      <c r="H525" s="49"/>
      <c r="I525" s="45">
        <v>130</v>
      </c>
      <c r="J525" s="45" t="str">
        <f>IF(Table13[[#This Row],[Nat Best Bet]]="","",IF(Table13[[#This Row],[Div]]="","",I525*Table13[[#This Row],[Div]]))</f>
        <v/>
      </c>
      <c r="K525" s="45">
        <f>IF(Table13[[#This Row],[Nat Best Bet]]="","",IF(Table13[[#This Row],[Nat Best Ret]]="",(Table13[[#This Row],[Nat Best Bet]]*-1),J525-I525))</f>
        <v>-130</v>
      </c>
    </row>
    <row r="526" spans="1:11" x14ac:dyDescent="0.25">
      <c r="A526" s="50">
        <v>45556</v>
      </c>
      <c r="B526" s="46">
        <v>0.54166666666666663</v>
      </c>
      <c r="C526" s="47" t="s">
        <v>13</v>
      </c>
      <c r="D526" s="48">
        <v>3</v>
      </c>
      <c r="E526" s="47">
        <v>6</v>
      </c>
      <c r="F526" s="47" t="s">
        <v>196</v>
      </c>
      <c r="G526" s="47" t="s">
        <v>16</v>
      </c>
      <c r="H526" s="49"/>
      <c r="I526" s="45">
        <v>150</v>
      </c>
      <c r="J526" s="45" t="str">
        <f>IF(Table13[[#This Row],[Nat Best Bet]]="","",IF(Table13[[#This Row],[Div]]="","",I526*Table13[[#This Row],[Div]]))</f>
        <v/>
      </c>
      <c r="K526" s="45">
        <f>IF(Table13[[#This Row],[Nat Best Bet]]="","",IF(Table13[[#This Row],[Nat Best Ret]]="",(Table13[[#This Row],[Nat Best Bet]]*-1),J526-I526))</f>
        <v>-150</v>
      </c>
    </row>
    <row r="527" spans="1:11" x14ac:dyDescent="0.25">
      <c r="A527" s="50">
        <v>45556</v>
      </c>
      <c r="B527" s="46">
        <v>0.60069444444444442</v>
      </c>
      <c r="C527" s="47" t="s">
        <v>18</v>
      </c>
      <c r="D527" s="48">
        <v>5</v>
      </c>
      <c r="E527" s="47">
        <v>3</v>
      </c>
      <c r="F527" s="47" t="s">
        <v>37</v>
      </c>
      <c r="G527" s="47" t="s">
        <v>12</v>
      </c>
      <c r="H527" s="49">
        <v>1.6</v>
      </c>
      <c r="I527" s="45">
        <v>130</v>
      </c>
      <c r="J527" s="45">
        <f>IF(Table13[[#This Row],[Nat Best Bet]]="","",IF(Table13[[#This Row],[Div]]="","",I527*Table13[[#This Row],[Div]]))</f>
        <v>208</v>
      </c>
      <c r="K527" s="45">
        <f>IF(Table13[[#This Row],[Nat Best Bet]]="","",IF(Table13[[#This Row],[Nat Best Ret]]="",(Table13[[#This Row],[Nat Best Bet]]*-1),J527-I527))</f>
        <v>78</v>
      </c>
    </row>
    <row r="528" spans="1:11" x14ac:dyDescent="0.25">
      <c r="A528" s="50">
        <v>45556</v>
      </c>
      <c r="B528" s="46">
        <v>0.625</v>
      </c>
      <c r="C528" s="47" t="s">
        <v>18</v>
      </c>
      <c r="D528" s="48">
        <v>6</v>
      </c>
      <c r="E528" s="47">
        <v>8</v>
      </c>
      <c r="F528" s="47" t="s">
        <v>418</v>
      </c>
      <c r="G528" s="47" t="s">
        <v>12</v>
      </c>
      <c r="H528" s="49">
        <v>7</v>
      </c>
      <c r="I528" s="45">
        <v>130</v>
      </c>
      <c r="J528" s="45">
        <f>IF(Table13[[#This Row],[Nat Best Bet]]="","",IF(Table13[[#This Row],[Div]]="","",I528*Table13[[#This Row],[Div]]))</f>
        <v>910</v>
      </c>
      <c r="K528" s="45">
        <f>IF(Table13[[#This Row],[Nat Best Bet]]="","",IF(Table13[[#This Row],[Nat Best Ret]]="",(Table13[[#This Row],[Nat Best Bet]]*-1),J528-I528))</f>
        <v>780</v>
      </c>
    </row>
    <row r="529" spans="1:11" x14ac:dyDescent="0.25">
      <c r="A529" s="50">
        <v>45556</v>
      </c>
      <c r="B529" s="46">
        <v>0.64930555555555558</v>
      </c>
      <c r="C529" s="47" t="s">
        <v>18</v>
      </c>
      <c r="D529" s="48">
        <v>7</v>
      </c>
      <c r="E529" s="47">
        <v>16</v>
      </c>
      <c r="F529" s="47" t="s">
        <v>425</v>
      </c>
      <c r="G529" s="47"/>
      <c r="H529" s="49"/>
      <c r="I529" s="45">
        <v>130</v>
      </c>
      <c r="J529" s="45" t="str">
        <f>IF(Table13[[#This Row],[Nat Best Bet]]="","",IF(Table13[[#This Row],[Div]]="","",I529*Table13[[#This Row],[Div]]))</f>
        <v/>
      </c>
      <c r="K529" s="45">
        <f>IF(Table13[[#This Row],[Nat Best Bet]]="","",IF(Table13[[#This Row],[Nat Best Ret]]="",(Table13[[#This Row],[Nat Best Bet]]*-1),J529-I529))</f>
        <v>-130</v>
      </c>
    </row>
    <row r="530" spans="1:11" x14ac:dyDescent="0.25">
      <c r="A530" s="50">
        <v>45556</v>
      </c>
      <c r="B530" s="46">
        <v>0.67708333333333337</v>
      </c>
      <c r="C530" s="47" t="s">
        <v>18</v>
      </c>
      <c r="D530" s="48">
        <v>8</v>
      </c>
      <c r="E530" s="47">
        <v>2</v>
      </c>
      <c r="F530" s="47" t="s">
        <v>216</v>
      </c>
      <c r="G530" s="47" t="s">
        <v>14</v>
      </c>
      <c r="H530" s="49"/>
      <c r="I530" s="45">
        <v>200</v>
      </c>
      <c r="J530" s="45" t="str">
        <f>IF(Table13[[#This Row],[Nat Best Bet]]="","",IF(Table13[[#This Row],[Div]]="","",I530*Table13[[#This Row],[Div]]))</f>
        <v/>
      </c>
      <c r="K530" s="45">
        <f>IF(Table13[[#This Row],[Nat Best Bet]]="","",IF(Table13[[#This Row],[Nat Best Ret]]="",(Table13[[#This Row],[Nat Best Bet]]*-1),J530-I530))</f>
        <v>-200</v>
      </c>
    </row>
    <row r="531" spans="1:11" x14ac:dyDescent="0.25">
      <c r="A531" s="50">
        <v>45556</v>
      </c>
      <c r="B531" s="46">
        <v>0.69097222222222221</v>
      </c>
      <c r="C531" s="47" t="s">
        <v>13</v>
      </c>
      <c r="D531" s="48">
        <v>9</v>
      </c>
      <c r="E531" s="47">
        <v>6</v>
      </c>
      <c r="F531" s="47" t="s">
        <v>127</v>
      </c>
      <c r="G531" s="47" t="s">
        <v>12</v>
      </c>
      <c r="H531" s="49">
        <v>2.9</v>
      </c>
      <c r="I531" s="45">
        <v>150</v>
      </c>
      <c r="J531" s="45">
        <f>IF(Table13[[#This Row],[Nat Best Bet]]="","",IF(Table13[[#This Row],[Div]]="","",I531*Table13[[#This Row],[Div]]))</f>
        <v>435</v>
      </c>
      <c r="K531" s="45">
        <f>IF(Table13[[#This Row],[Nat Best Bet]]="","",IF(Table13[[#This Row],[Nat Best Ret]]="",(Table13[[#This Row],[Nat Best Bet]]*-1),J531-I531))</f>
        <v>285</v>
      </c>
    </row>
    <row r="532" spans="1:11" x14ac:dyDescent="0.25">
      <c r="A532" s="50">
        <v>45556</v>
      </c>
      <c r="B532" s="46">
        <v>0.71875</v>
      </c>
      <c r="C532" s="47" t="s">
        <v>13</v>
      </c>
      <c r="D532" s="48">
        <v>10</v>
      </c>
      <c r="E532" s="47">
        <v>3</v>
      </c>
      <c r="F532" s="47" t="s">
        <v>308</v>
      </c>
      <c r="G532" s="47" t="s">
        <v>12</v>
      </c>
      <c r="H532" s="49">
        <v>3.5</v>
      </c>
      <c r="I532" s="45">
        <v>150</v>
      </c>
      <c r="J532" s="45">
        <f>IF(Table13[[#This Row],[Nat Best Bet]]="","",IF(Table13[[#This Row],[Div]]="","",I532*Table13[[#This Row],[Div]]))</f>
        <v>525</v>
      </c>
      <c r="K532" s="45">
        <f>IF(Table13[[#This Row],[Nat Best Bet]]="","",IF(Table13[[#This Row],[Nat Best Ret]]="",(Table13[[#This Row],[Nat Best Bet]]*-1),J532-I532))</f>
        <v>375</v>
      </c>
    </row>
    <row r="533" spans="1:11" x14ac:dyDescent="0.25">
      <c r="A533" s="50">
        <v>45556</v>
      </c>
      <c r="B533" s="46">
        <v>0.72569444444444442</v>
      </c>
      <c r="C533" s="47" t="s">
        <v>18</v>
      </c>
      <c r="D533" s="48">
        <v>10</v>
      </c>
      <c r="E533" s="47">
        <v>6</v>
      </c>
      <c r="F533" s="47" t="s">
        <v>273</v>
      </c>
      <c r="G533" s="47" t="s">
        <v>16</v>
      </c>
      <c r="H533" s="49"/>
      <c r="I533" s="45">
        <v>130</v>
      </c>
      <c r="J533" s="45" t="str">
        <f>IF(Table13[[#This Row],[Nat Best Bet]]="","",IF(Table13[[#This Row],[Div]]="","",I533*Table13[[#This Row],[Div]]))</f>
        <v/>
      </c>
      <c r="K533" s="45">
        <f>IF(Table13[[#This Row],[Nat Best Bet]]="","",IF(Table13[[#This Row],[Nat Best Ret]]="",(Table13[[#This Row],[Nat Best Bet]]*-1),J533-I533))</f>
        <v>-130</v>
      </c>
    </row>
    <row r="534" spans="1:11" x14ac:dyDescent="0.25">
      <c r="A534" s="50">
        <v>45562</v>
      </c>
      <c r="B534" s="46">
        <v>0.76041666666666663</v>
      </c>
      <c r="C534" s="47" t="s">
        <v>20</v>
      </c>
      <c r="D534" s="48">
        <v>1</v>
      </c>
      <c r="E534" s="47">
        <v>7</v>
      </c>
      <c r="F534" s="47" t="s">
        <v>459</v>
      </c>
      <c r="G534" s="47"/>
      <c r="H534" s="49"/>
      <c r="I534" s="45">
        <v>130</v>
      </c>
      <c r="J534" s="45" t="str">
        <f>IF(Table13[[#This Row],[Nat Best Bet]]="","",IF(Table13[[#This Row],[Div]]="","",I534*Table13[[#This Row],[Div]]))</f>
        <v/>
      </c>
      <c r="K534" s="45">
        <f>IF(Table13[[#This Row],[Nat Best Bet]]="","",IF(Table13[[#This Row],[Nat Best Ret]]="",(Table13[[#This Row],[Nat Best Bet]]*-1),J534-I534))</f>
        <v>-130</v>
      </c>
    </row>
    <row r="535" spans="1:11" x14ac:dyDescent="0.25">
      <c r="A535" s="50">
        <v>45562</v>
      </c>
      <c r="B535" s="46">
        <v>0.80208333333333337</v>
      </c>
      <c r="C535" s="47" t="s">
        <v>20</v>
      </c>
      <c r="D535" s="48">
        <v>3</v>
      </c>
      <c r="E535" s="47">
        <v>8</v>
      </c>
      <c r="F535" s="47" t="s">
        <v>40</v>
      </c>
      <c r="G535" s="47"/>
      <c r="H535" s="49"/>
      <c r="I535" s="45">
        <v>200</v>
      </c>
      <c r="J535" s="45" t="str">
        <f>IF(Table13[[#This Row],[Nat Best Bet]]="","",IF(Table13[[#This Row],[Div]]="","",I535*Table13[[#This Row],[Div]]))</f>
        <v/>
      </c>
      <c r="K535" s="45">
        <f>IF(Table13[[#This Row],[Nat Best Bet]]="","",IF(Table13[[#This Row],[Nat Best Ret]]="",(Table13[[#This Row],[Nat Best Bet]]*-1),J535-I535))</f>
        <v>-200</v>
      </c>
    </row>
    <row r="536" spans="1:11" x14ac:dyDescent="0.25">
      <c r="A536" s="50">
        <v>45563</v>
      </c>
      <c r="B536" s="46">
        <v>0.56944444444444442</v>
      </c>
      <c r="C536" s="47" t="s">
        <v>17</v>
      </c>
      <c r="D536" s="48">
        <v>4</v>
      </c>
      <c r="E536" s="47">
        <v>9</v>
      </c>
      <c r="F536" s="47" t="s">
        <v>270</v>
      </c>
      <c r="G536" s="47"/>
      <c r="H536" s="49"/>
      <c r="I536" s="45">
        <v>150</v>
      </c>
      <c r="J536" s="45" t="str">
        <f>IF(Table13[[#This Row],[Nat Best Bet]]="","",IF(Table13[[#This Row],[Div]]="","",I536*Table13[[#This Row],[Div]]))</f>
        <v/>
      </c>
      <c r="K536" s="45">
        <f>IF(Table13[[#This Row],[Nat Best Bet]]="","",IF(Table13[[#This Row],[Nat Best Ret]]="",(Table13[[#This Row],[Nat Best Bet]]*-1),J536-I536))</f>
        <v>-150</v>
      </c>
    </row>
    <row r="537" spans="1:11" x14ac:dyDescent="0.25">
      <c r="A537" s="50">
        <v>45570</v>
      </c>
      <c r="B537" s="46">
        <v>0.51736111111111116</v>
      </c>
      <c r="C537" s="47" t="s">
        <v>15</v>
      </c>
      <c r="D537" s="48">
        <v>1</v>
      </c>
      <c r="E537" s="47">
        <v>5</v>
      </c>
      <c r="F537" s="47" t="s">
        <v>69</v>
      </c>
      <c r="G537" s="47"/>
      <c r="H537" s="49"/>
      <c r="I537" s="45">
        <v>130</v>
      </c>
      <c r="J537" s="45" t="str">
        <f>IF(Table13[[#This Row],[Nat Best Bet]]="","",IF(Table13[[#This Row],[Div]]="","",I537*Table13[[#This Row],[Div]]))</f>
        <v/>
      </c>
      <c r="K537" s="45">
        <f>IF(Table13[[#This Row],[Nat Best Bet]]="","",IF(Table13[[#This Row],[Nat Best Ret]]="",(Table13[[#This Row],[Nat Best Bet]]*-1),J537-I537))</f>
        <v>-130</v>
      </c>
    </row>
    <row r="538" spans="1:11" x14ac:dyDescent="0.25">
      <c r="A538" s="50">
        <v>45570</v>
      </c>
      <c r="B538" s="46">
        <v>0.53333333333333333</v>
      </c>
      <c r="C538" s="47" t="s">
        <v>11</v>
      </c>
      <c r="D538" s="48">
        <v>2</v>
      </c>
      <c r="E538" s="47">
        <v>12</v>
      </c>
      <c r="F538" s="47" t="s">
        <v>265</v>
      </c>
      <c r="G538" s="47" t="s">
        <v>12</v>
      </c>
      <c r="H538" s="49">
        <v>2</v>
      </c>
      <c r="I538" s="45">
        <v>110</v>
      </c>
      <c r="J538" s="45">
        <f>IF(Table13[[#This Row],[Nat Best Bet]]="","",IF(Table13[[#This Row],[Div]]="","",I538*Table13[[#This Row],[Div]]))</f>
        <v>220</v>
      </c>
      <c r="K538" s="45">
        <f>IF(Table13[[#This Row],[Nat Best Bet]]="","",IF(Table13[[#This Row],[Nat Best Ret]]="",(Table13[[#This Row],[Nat Best Bet]]*-1),J538-I538))</f>
        <v>110</v>
      </c>
    </row>
    <row r="539" spans="1:11" x14ac:dyDescent="0.25">
      <c r="A539" s="50">
        <v>45570</v>
      </c>
      <c r="B539" s="46">
        <v>0.55763888888888891</v>
      </c>
      <c r="C539" s="47" t="s">
        <v>11</v>
      </c>
      <c r="D539" s="48">
        <v>3</v>
      </c>
      <c r="E539" s="47">
        <v>7</v>
      </c>
      <c r="F539" s="47" t="s">
        <v>562</v>
      </c>
      <c r="G539" s="47"/>
      <c r="H539" s="49"/>
      <c r="I539" s="45">
        <v>110</v>
      </c>
      <c r="J539" s="45" t="str">
        <f>IF(Table13[[#This Row],[Nat Best Bet]]="","",IF(Table13[[#This Row],[Div]]="","",I539*Table13[[#This Row],[Div]]))</f>
        <v/>
      </c>
      <c r="K539" s="45">
        <f>IF(Table13[[#This Row],[Nat Best Bet]]="","",IF(Table13[[#This Row],[Nat Best Ret]]="",(Table13[[#This Row],[Nat Best Bet]]*-1),J539-I539))</f>
        <v>-110</v>
      </c>
    </row>
    <row r="540" spans="1:11" x14ac:dyDescent="0.25">
      <c r="A540" s="50">
        <v>45570</v>
      </c>
      <c r="B540" s="46">
        <v>0.57638888888888884</v>
      </c>
      <c r="C540" s="47" t="s">
        <v>13</v>
      </c>
      <c r="D540" s="48">
        <v>4</v>
      </c>
      <c r="E540" s="47">
        <v>4</v>
      </c>
      <c r="F540" s="47" t="s">
        <v>271</v>
      </c>
      <c r="G540" s="47" t="s">
        <v>14</v>
      </c>
      <c r="H540" s="49"/>
      <c r="I540" s="45">
        <v>150</v>
      </c>
      <c r="J540" s="45" t="str">
        <f>IF(Table13[[#This Row],[Nat Best Bet]]="","",IF(Table13[[#This Row],[Div]]="","",I540*Table13[[#This Row],[Div]]))</f>
        <v/>
      </c>
      <c r="K540" s="45">
        <f>IF(Table13[[#This Row],[Nat Best Bet]]="","",IF(Table13[[#This Row],[Nat Best Ret]]="",(Table13[[#This Row],[Nat Best Bet]]*-1),J540-I540))</f>
        <v>-150</v>
      </c>
    </row>
    <row r="541" spans="1:11" x14ac:dyDescent="0.25">
      <c r="A541" s="50">
        <v>45570</v>
      </c>
      <c r="B541" s="46">
        <v>0.58680555555555558</v>
      </c>
      <c r="C541" s="47" t="s">
        <v>15</v>
      </c>
      <c r="D541" s="48">
        <v>4</v>
      </c>
      <c r="E541" s="47">
        <v>5</v>
      </c>
      <c r="F541" s="47" t="s">
        <v>221</v>
      </c>
      <c r="G541" s="47"/>
      <c r="H541" s="49"/>
      <c r="I541" s="45">
        <v>130</v>
      </c>
      <c r="J541" s="45" t="str">
        <f>IF(Table13[[#This Row],[Nat Best Bet]]="","",IF(Table13[[#This Row],[Div]]="","",I541*Table13[[#This Row],[Div]]))</f>
        <v/>
      </c>
      <c r="K541" s="45">
        <f>IF(Table13[[#This Row],[Nat Best Bet]]="","",IF(Table13[[#This Row],[Nat Best Ret]]="",(Table13[[#This Row],[Nat Best Bet]]*-1),J541-I541))</f>
        <v>-130</v>
      </c>
    </row>
    <row r="542" spans="1:11" x14ac:dyDescent="0.25">
      <c r="A542" s="50">
        <v>45570</v>
      </c>
      <c r="B542" s="46">
        <v>0.61111111111111116</v>
      </c>
      <c r="C542" s="47" t="s">
        <v>15</v>
      </c>
      <c r="D542" s="48">
        <v>5</v>
      </c>
      <c r="E542" s="47">
        <v>4</v>
      </c>
      <c r="F542" s="47" t="s">
        <v>458</v>
      </c>
      <c r="G542" s="47" t="s">
        <v>12</v>
      </c>
      <c r="H542" s="49">
        <v>4.7</v>
      </c>
      <c r="I542" s="45">
        <v>130</v>
      </c>
      <c r="J542" s="45">
        <f>IF(Table13[[#This Row],[Nat Best Bet]]="","",IF(Table13[[#This Row],[Div]]="","",I542*Table13[[#This Row],[Div]]))</f>
        <v>611</v>
      </c>
      <c r="K542" s="45">
        <f>IF(Table13[[#This Row],[Nat Best Bet]]="","",IF(Table13[[#This Row],[Nat Best Ret]]="",(Table13[[#This Row],[Nat Best Bet]]*-1),J542-I542))</f>
        <v>481</v>
      </c>
    </row>
    <row r="543" spans="1:11" x14ac:dyDescent="0.25">
      <c r="A543" s="50">
        <v>45570</v>
      </c>
      <c r="B543" s="46">
        <v>0.63055555555555554</v>
      </c>
      <c r="C543" s="47" t="s">
        <v>11</v>
      </c>
      <c r="D543" s="48">
        <v>6</v>
      </c>
      <c r="E543" s="47">
        <v>3</v>
      </c>
      <c r="F543" s="47" t="s">
        <v>563</v>
      </c>
      <c r="G543" s="47" t="s">
        <v>12</v>
      </c>
      <c r="H543" s="49">
        <v>2.6</v>
      </c>
      <c r="I543" s="45">
        <v>110</v>
      </c>
      <c r="J543" s="45">
        <f>IF(Table13[[#This Row],[Nat Best Bet]]="","",IF(Table13[[#This Row],[Div]]="","",I543*Table13[[#This Row],[Div]]))</f>
        <v>286</v>
      </c>
      <c r="K543" s="45">
        <f>IF(Table13[[#This Row],[Nat Best Bet]]="","",IF(Table13[[#This Row],[Nat Best Ret]]="",(Table13[[#This Row],[Nat Best Bet]]*-1),J543-I543))</f>
        <v>176</v>
      </c>
    </row>
    <row r="544" spans="1:11" x14ac:dyDescent="0.25">
      <c r="A544" s="50">
        <v>45570</v>
      </c>
      <c r="B544" s="46">
        <v>0.65486111111111112</v>
      </c>
      <c r="C544" s="47" t="s">
        <v>11</v>
      </c>
      <c r="D544" s="48">
        <v>7</v>
      </c>
      <c r="E544" s="47">
        <v>6</v>
      </c>
      <c r="F544" s="47" t="s">
        <v>266</v>
      </c>
      <c r="G544" s="47" t="s">
        <v>12</v>
      </c>
      <c r="H544" s="49">
        <v>2.8</v>
      </c>
      <c r="I544" s="45">
        <v>110</v>
      </c>
      <c r="J544" s="45">
        <f>IF(Table13[[#This Row],[Nat Best Bet]]="","",IF(Table13[[#This Row],[Div]]="","",I544*Table13[[#This Row],[Div]]))</f>
        <v>308</v>
      </c>
      <c r="K544" s="45">
        <f>IF(Table13[[#This Row],[Nat Best Bet]]="","",IF(Table13[[#This Row],[Nat Best Ret]]="",(Table13[[#This Row],[Nat Best Bet]]*-1),J544-I544))</f>
        <v>198</v>
      </c>
    </row>
    <row r="545" spans="1:11" x14ac:dyDescent="0.25">
      <c r="A545" s="50">
        <v>45570</v>
      </c>
      <c r="B545" s="46">
        <v>0.6791666666666667</v>
      </c>
      <c r="C545" s="47" t="s">
        <v>11</v>
      </c>
      <c r="D545" s="48">
        <v>8</v>
      </c>
      <c r="E545" s="47">
        <v>16</v>
      </c>
      <c r="F545" s="47" t="s">
        <v>564</v>
      </c>
      <c r="G545" s="47" t="s">
        <v>12</v>
      </c>
      <c r="H545" s="49">
        <v>2.4</v>
      </c>
      <c r="I545" s="45">
        <v>110</v>
      </c>
      <c r="J545" s="45">
        <f>IF(Table13[[#This Row],[Nat Best Bet]]="","",IF(Table13[[#This Row],[Div]]="","",I545*Table13[[#This Row],[Div]]))</f>
        <v>264</v>
      </c>
      <c r="K545" s="45">
        <f>IF(Table13[[#This Row],[Nat Best Bet]]="","",IF(Table13[[#This Row],[Nat Best Ret]]="",(Table13[[#This Row],[Nat Best Bet]]*-1),J545-I545))</f>
        <v>154</v>
      </c>
    </row>
    <row r="546" spans="1:11" x14ac:dyDescent="0.25">
      <c r="A546" s="50">
        <v>45570</v>
      </c>
      <c r="B546" s="46">
        <v>0.70694444444444449</v>
      </c>
      <c r="C546" s="47" t="s">
        <v>11</v>
      </c>
      <c r="D546" s="48">
        <v>9</v>
      </c>
      <c r="E546" s="47">
        <v>7</v>
      </c>
      <c r="F546" s="47" t="s">
        <v>565</v>
      </c>
      <c r="G546" s="47" t="s">
        <v>16</v>
      </c>
      <c r="H546" s="49"/>
      <c r="I546" s="45">
        <v>110</v>
      </c>
      <c r="J546" s="45" t="str">
        <f>IF(Table13[[#This Row],[Nat Best Bet]]="","",IF(Table13[[#This Row],[Div]]="","",I546*Table13[[#This Row],[Div]]))</f>
        <v/>
      </c>
      <c r="K546" s="45">
        <f>IF(Table13[[#This Row],[Nat Best Bet]]="","",IF(Table13[[#This Row],[Nat Best Ret]]="",(Table13[[#This Row],[Nat Best Bet]]*-1),J546-I546))</f>
        <v>-110</v>
      </c>
    </row>
    <row r="547" spans="1:11" x14ac:dyDescent="0.25">
      <c r="A547" s="50">
        <v>45577</v>
      </c>
      <c r="B547" s="46">
        <v>0.51041666666666663</v>
      </c>
      <c r="C547" s="47" t="s">
        <v>18</v>
      </c>
      <c r="D547" s="48">
        <v>1</v>
      </c>
      <c r="E547" s="47">
        <v>11</v>
      </c>
      <c r="F547" s="47" t="s">
        <v>272</v>
      </c>
      <c r="G547" s="47" t="s">
        <v>12</v>
      </c>
      <c r="H547" s="49">
        <v>9</v>
      </c>
      <c r="I547" s="45">
        <v>200</v>
      </c>
      <c r="J547" s="45">
        <f>IF(Table13[[#This Row],[Nat Best Bet]]="","",IF(Table13[[#This Row],[Div]]="","",I547*Table13[[#This Row],[Div]]))</f>
        <v>1800</v>
      </c>
      <c r="K547" s="45">
        <f>IF(Table13[[#This Row],[Nat Best Bet]]="","",IF(Table13[[#This Row],[Nat Best Ret]]="",(Table13[[#This Row],[Nat Best Bet]]*-1),J547-I547))</f>
        <v>1600</v>
      </c>
    </row>
    <row r="548" spans="1:11" x14ac:dyDescent="0.25">
      <c r="A548" s="50">
        <v>45577</v>
      </c>
      <c r="B548" s="46">
        <v>0.5541666666666667</v>
      </c>
      <c r="C548" s="47" t="s">
        <v>19</v>
      </c>
      <c r="D548" s="48">
        <v>2</v>
      </c>
      <c r="E548" s="47">
        <v>6</v>
      </c>
      <c r="F548" s="47" t="s">
        <v>32</v>
      </c>
      <c r="G548" s="47"/>
      <c r="H548" s="49"/>
      <c r="I548" s="45">
        <v>110</v>
      </c>
      <c r="J548" s="45" t="str">
        <f>IF(Table13[[#This Row],[Nat Best Bet]]="","",IF(Table13[[#This Row],[Div]]="","",I548*Table13[[#This Row],[Div]]))</f>
        <v/>
      </c>
      <c r="K548" s="45">
        <f>IF(Table13[[#This Row],[Nat Best Bet]]="","",IF(Table13[[#This Row],[Nat Best Ret]]="",(Table13[[#This Row],[Nat Best Bet]]*-1),J548-I548))</f>
        <v>-110</v>
      </c>
    </row>
    <row r="549" spans="1:11" x14ac:dyDescent="0.25">
      <c r="A549" s="50">
        <v>45577</v>
      </c>
      <c r="B549" s="46">
        <v>0.55902777777777779</v>
      </c>
      <c r="C549" s="47" t="s">
        <v>18</v>
      </c>
      <c r="D549" s="48">
        <v>3</v>
      </c>
      <c r="E549" s="47">
        <v>6</v>
      </c>
      <c r="F549" s="47" t="s">
        <v>273</v>
      </c>
      <c r="G549" s="47" t="s">
        <v>16</v>
      </c>
      <c r="H549" s="49"/>
      <c r="I549" s="45">
        <v>130</v>
      </c>
      <c r="J549" s="45" t="str">
        <f>IF(Table13[[#This Row],[Nat Best Bet]]="","",IF(Table13[[#This Row],[Div]]="","",I549*Table13[[#This Row],[Div]]))</f>
        <v/>
      </c>
      <c r="K549" s="45">
        <f>IF(Table13[[#This Row],[Nat Best Bet]]="","",IF(Table13[[#This Row],[Nat Best Ret]]="",(Table13[[#This Row],[Nat Best Bet]]*-1),J549-I549))</f>
        <v>-130</v>
      </c>
    </row>
    <row r="550" spans="1:11" x14ac:dyDescent="0.25">
      <c r="A550" s="50">
        <v>45577</v>
      </c>
      <c r="B550" s="46">
        <v>0.58333333333333337</v>
      </c>
      <c r="C550" s="47" t="s">
        <v>18</v>
      </c>
      <c r="D550" s="48">
        <v>4</v>
      </c>
      <c r="E550" s="47">
        <v>14</v>
      </c>
      <c r="F550" s="47" t="s">
        <v>63</v>
      </c>
      <c r="G550" s="47"/>
      <c r="H550" s="49"/>
      <c r="I550" s="45">
        <v>130</v>
      </c>
      <c r="J550" s="45" t="str">
        <f>IF(Table13[[#This Row],[Nat Best Bet]]="","",IF(Table13[[#This Row],[Div]]="","",I550*Table13[[#This Row],[Div]]))</f>
        <v/>
      </c>
      <c r="K550" s="45">
        <f>IF(Table13[[#This Row],[Nat Best Bet]]="","",IF(Table13[[#This Row],[Nat Best Ret]]="",(Table13[[#This Row],[Nat Best Bet]]*-1),J550-I550))</f>
        <v>-130</v>
      </c>
    </row>
    <row r="551" spans="1:11" x14ac:dyDescent="0.25">
      <c r="A551" s="50">
        <v>45577</v>
      </c>
      <c r="B551" s="46">
        <v>0.60763888888888884</v>
      </c>
      <c r="C551" s="47" t="s">
        <v>18</v>
      </c>
      <c r="D551" s="48">
        <v>5</v>
      </c>
      <c r="E551" s="47">
        <v>7</v>
      </c>
      <c r="F551" s="47" t="s">
        <v>418</v>
      </c>
      <c r="G551" s="47" t="s">
        <v>12</v>
      </c>
      <c r="H551" s="49">
        <v>2.4</v>
      </c>
      <c r="I551" s="45">
        <v>130</v>
      </c>
      <c r="J551" s="45">
        <f>IF(Table13[[#This Row],[Nat Best Bet]]="","",IF(Table13[[#This Row],[Div]]="","",I551*Table13[[#This Row],[Div]]))</f>
        <v>312</v>
      </c>
      <c r="K551" s="45">
        <f>IF(Table13[[#This Row],[Nat Best Bet]]="","",IF(Table13[[#This Row],[Nat Best Ret]]="",(Table13[[#This Row],[Nat Best Bet]]*-1),J551-I551))</f>
        <v>182</v>
      </c>
    </row>
    <row r="552" spans="1:11" x14ac:dyDescent="0.25">
      <c r="A552" s="50">
        <v>45577</v>
      </c>
      <c r="B552" s="46">
        <v>0.62152777777777779</v>
      </c>
      <c r="C552" s="47" t="s">
        <v>17</v>
      </c>
      <c r="D552" s="48">
        <v>5</v>
      </c>
      <c r="E552" s="47">
        <v>2</v>
      </c>
      <c r="F552" s="47" t="s">
        <v>510</v>
      </c>
      <c r="G552" s="47" t="s">
        <v>12</v>
      </c>
      <c r="H552" s="49">
        <v>6.1</v>
      </c>
      <c r="I552" s="45">
        <v>130</v>
      </c>
      <c r="J552" s="45">
        <f>IF(Table13[[#This Row],[Nat Best Bet]]="","",IF(Table13[[#This Row],[Div]]="","",I552*Table13[[#This Row],[Div]]))</f>
        <v>793</v>
      </c>
      <c r="K552" s="45">
        <f>IF(Table13[[#This Row],[Nat Best Bet]]="","",IF(Table13[[#This Row],[Nat Best Ret]]="",(Table13[[#This Row],[Nat Best Bet]]*-1),J552-I552))</f>
        <v>663</v>
      </c>
    </row>
    <row r="553" spans="1:11" x14ac:dyDescent="0.25">
      <c r="A553" s="50">
        <v>45577</v>
      </c>
      <c r="B553" s="46">
        <v>0.62986111111111109</v>
      </c>
      <c r="C553" s="47" t="s">
        <v>19</v>
      </c>
      <c r="D553" s="48">
        <v>5</v>
      </c>
      <c r="E553" s="47">
        <v>6</v>
      </c>
      <c r="F553" s="47" t="s">
        <v>224</v>
      </c>
      <c r="G553" s="47" t="s">
        <v>12</v>
      </c>
      <c r="H553" s="49">
        <v>1.8</v>
      </c>
      <c r="I553" s="45">
        <v>110</v>
      </c>
      <c r="J553" s="45">
        <f>IF(Table13[[#This Row],[Nat Best Bet]]="","",IF(Table13[[#This Row],[Div]]="","",I553*Table13[[#This Row],[Div]]))</f>
        <v>198</v>
      </c>
      <c r="K553" s="45">
        <f>IF(Table13[[#This Row],[Nat Best Bet]]="","",IF(Table13[[#This Row],[Nat Best Ret]]="",(Table13[[#This Row],[Nat Best Bet]]*-1),J553-I553))</f>
        <v>88</v>
      </c>
    </row>
    <row r="554" spans="1:11" x14ac:dyDescent="0.25">
      <c r="A554" s="50">
        <v>45577</v>
      </c>
      <c r="B554" s="46">
        <v>0.6875</v>
      </c>
      <c r="C554" s="47" t="s">
        <v>18</v>
      </c>
      <c r="D554" s="48">
        <v>8</v>
      </c>
      <c r="E554" s="47">
        <v>1</v>
      </c>
      <c r="F554" s="47" t="s">
        <v>460</v>
      </c>
      <c r="G554" s="47"/>
      <c r="H554" s="49"/>
      <c r="I554" s="45">
        <v>130</v>
      </c>
      <c r="J554" s="45" t="str">
        <f>IF(Table13[[#This Row],[Nat Best Bet]]="","",IF(Table13[[#This Row],[Div]]="","",I554*Table13[[#This Row],[Div]]))</f>
        <v/>
      </c>
      <c r="K554" s="45">
        <f>IF(Table13[[#This Row],[Nat Best Bet]]="","",IF(Table13[[#This Row],[Nat Best Ret]]="",(Table13[[#This Row],[Nat Best Bet]]*-1),J554-I554))</f>
        <v>-130</v>
      </c>
    </row>
    <row r="555" spans="1:11" x14ac:dyDescent="0.25">
      <c r="A555" s="50">
        <v>45577</v>
      </c>
      <c r="B555" s="46">
        <v>0.70138888888888884</v>
      </c>
      <c r="C555" s="47" t="s">
        <v>17</v>
      </c>
      <c r="D555" s="48">
        <v>8</v>
      </c>
      <c r="E555" s="47">
        <v>10</v>
      </c>
      <c r="F555" s="47" t="s">
        <v>274</v>
      </c>
      <c r="G555" s="47" t="s">
        <v>16</v>
      </c>
      <c r="H555" s="49"/>
      <c r="I555" s="45">
        <v>150</v>
      </c>
      <c r="J555" s="45" t="str">
        <f>IF(Table13[[#This Row],[Nat Best Bet]]="","",IF(Table13[[#This Row],[Div]]="","",I555*Table13[[#This Row],[Div]]))</f>
        <v/>
      </c>
      <c r="K555" s="45">
        <f>IF(Table13[[#This Row],[Nat Best Bet]]="","",IF(Table13[[#This Row],[Nat Best Ret]]="",(Table13[[#This Row],[Nat Best Bet]]*-1),J555-I555))</f>
        <v>-150</v>
      </c>
    </row>
    <row r="556" spans="1:11" x14ac:dyDescent="0.25">
      <c r="A556" s="50">
        <v>45577</v>
      </c>
      <c r="B556" s="46">
        <v>0.70972222222222225</v>
      </c>
      <c r="C556" s="47" t="s">
        <v>19</v>
      </c>
      <c r="D556" s="48">
        <v>8</v>
      </c>
      <c r="E556" s="47">
        <v>3</v>
      </c>
      <c r="F556" s="47" t="s">
        <v>566</v>
      </c>
      <c r="G556" s="47" t="s">
        <v>12</v>
      </c>
      <c r="H556" s="49">
        <v>6</v>
      </c>
      <c r="I556" s="45">
        <v>110</v>
      </c>
      <c r="J556" s="45">
        <f>IF(Table13[[#This Row],[Nat Best Bet]]="","",IF(Table13[[#This Row],[Div]]="","",I556*Table13[[#This Row],[Div]]))</f>
        <v>660</v>
      </c>
      <c r="K556" s="45">
        <f>IF(Table13[[#This Row],[Nat Best Bet]]="","",IF(Table13[[#This Row],[Nat Best Ret]]="",(Table13[[#This Row],[Nat Best Bet]]*-1),J556-I556))</f>
        <v>550</v>
      </c>
    </row>
    <row r="557" spans="1:11" x14ac:dyDescent="0.25">
      <c r="A557" s="50">
        <v>45577</v>
      </c>
      <c r="B557" s="46">
        <v>0.73402777777777772</v>
      </c>
      <c r="C557" s="47" t="s">
        <v>19</v>
      </c>
      <c r="D557" s="48">
        <v>9</v>
      </c>
      <c r="E557" s="47">
        <v>11</v>
      </c>
      <c r="F557" s="47" t="s">
        <v>298</v>
      </c>
      <c r="G557" s="47"/>
      <c r="H557" s="49"/>
      <c r="I557" s="45">
        <v>110</v>
      </c>
      <c r="J557" s="45" t="str">
        <f>IF(Table13[[#This Row],[Nat Best Bet]]="","",IF(Table13[[#This Row],[Div]]="","",I557*Table13[[#This Row],[Div]]))</f>
        <v/>
      </c>
      <c r="K557" s="45">
        <f>IF(Table13[[#This Row],[Nat Best Bet]]="","",IF(Table13[[#This Row],[Nat Best Ret]]="",(Table13[[#This Row],[Nat Best Bet]]*-1),J557-I557))</f>
        <v>-110</v>
      </c>
    </row>
    <row r="558" spans="1:11" x14ac:dyDescent="0.25">
      <c r="A558" s="50">
        <v>45577</v>
      </c>
      <c r="B558" s="46">
        <v>0.73958333333333337</v>
      </c>
      <c r="C558" s="47" t="s">
        <v>18</v>
      </c>
      <c r="D558" s="48">
        <v>10</v>
      </c>
      <c r="E558" s="47">
        <v>3</v>
      </c>
      <c r="F558" s="47" t="s">
        <v>395</v>
      </c>
      <c r="G558" s="47" t="s">
        <v>12</v>
      </c>
      <c r="H558" s="49">
        <v>5.0999999999999996</v>
      </c>
      <c r="I558" s="45">
        <v>130</v>
      </c>
      <c r="J558" s="45">
        <f>IF(Table13[[#This Row],[Nat Best Bet]]="","",IF(Table13[[#This Row],[Div]]="","",I558*Table13[[#This Row],[Div]]))</f>
        <v>663</v>
      </c>
      <c r="K558" s="45">
        <f>IF(Table13[[#This Row],[Nat Best Bet]]="","",IF(Table13[[#This Row],[Nat Best Ret]]="",(Table13[[#This Row],[Nat Best Bet]]*-1),J558-I558))</f>
        <v>533</v>
      </c>
    </row>
    <row r="559" spans="1:11" x14ac:dyDescent="0.25">
      <c r="A559" s="50">
        <v>45577</v>
      </c>
      <c r="B559" s="46">
        <v>0.75347222222222221</v>
      </c>
      <c r="C559" s="47" t="s">
        <v>17</v>
      </c>
      <c r="D559" s="48">
        <v>10</v>
      </c>
      <c r="E559" s="47">
        <v>10</v>
      </c>
      <c r="F559" s="47" t="s">
        <v>214</v>
      </c>
      <c r="G559" s="47" t="s">
        <v>12</v>
      </c>
      <c r="H559" s="49">
        <v>1.8</v>
      </c>
      <c r="I559" s="45">
        <v>130</v>
      </c>
      <c r="J559" s="45">
        <f>IF(Table13[[#This Row],[Nat Best Bet]]="","",IF(Table13[[#This Row],[Div]]="","",I559*Table13[[#This Row],[Div]]))</f>
        <v>234</v>
      </c>
      <c r="K559" s="45">
        <f>IF(Table13[[#This Row],[Nat Best Bet]]="","",IF(Table13[[#This Row],[Nat Best Ret]]="",(Table13[[#This Row],[Nat Best Bet]]*-1),J559-I559))</f>
        <v>104</v>
      </c>
    </row>
    <row r="560" spans="1:11" x14ac:dyDescent="0.25">
      <c r="A560" s="50">
        <v>45577</v>
      </c>
      <c r="B560" s="46">
        <v>0.75902777777777775</v>
      </c>
      <c r="C560" s="47" t="s">
        <v>19</v>
      </c>
      <c r="D560" s="48">
        <v>10</v>
      </c>
      <c r="E560" s="47">
        <v>15</v>
      </c>
      <c r="F560" s="47" t="s">
        <v>54</v>
      </c>
      <c r="G560" s="47"/>
      <c r="H560" s="49"/>
      <c r="I560" s="45">
        <v>110</v>
      </c>
      <c r="J560" s="45" t="str">
        <f>IF(Table13[[#This Row],[Nat Best Bet]]="","",IF(Table13[[#This Row],[Div]]="","",I560*Table13[[#This Row],[Div]]))</f>
        <v/>
      </c>
      <c r="K560" s="45">
        <f>IF(Table13[[#This Row],[Nat Best Bet]]="","",IF(Table13[[#This Row],[Nat Best Ret]]="",(Table13[[#This Row],[Nat Best Bet]]*-1),J560-I560))</f>
        <v>-110</v>
      </c>
    </row>
    <row r="561" spans="1:11" x14ac:dyDescent="0.25">
      <c r="A561" s="50">
        <v>45584</v>
      </c>
      <c r="B561" s="46">
        <v>0.57499999999999996</v>
      </c>
      <c r="C561" s="47" t="s">
        <v>19</v>
      </c>
      <c r="D561" s="48">
        <v>3</v>
      </c>
      <c r="E561" s="47">
        <v>4</v>
      </c>
      <c r="F561" s="47" t="s">
        <v>171</v>
      </c>
      <c r="G561" s="47" t="s">
        <v>12</v>
      </c>
      <c r="H561" s="49">
        <v>3.6</v>
      </c>
      <c r="I561" s="45">
        <v>110</v>
      </c>
      <c r="J561" s="45">
        <f>IF(Table13[[#This Row],[Nat Best Bet]]="","",IF(Table13[[#This Row],[Div]]="","",I561*Table13[[#This Row],[Div]]))</f>
        <v>396</v>
      </c>
      <c r="K561" s="45">
        <f>IF(Table13[[#This Row],[Nat Best Bet]]="","",IF(Table13[[#This Row],[Nat Best Ret]]="",(Table13[[#This Row],[Nat Best Bet]]*-1),J561-I561))</f>
        <v>286</v>
      </c>
    </row>
    <row r="562" spans="1:11" x14ac:dyDescent="0.25">
      <c r="A562" s="50">
        <v>45584</v>
      </c>
      <c r="B562" s="46">
        <v>0.59930555555555554</v>
      </c>
      <c r="C562" s="47" t="s">
        <v>19</v>
      </c>
      <c r="D562" s="48">
        <v>4</v>
      </c>
      <c r="E562" s="47">
        <v>6</v>
      </c>
      <c r="F562" s="47" t="s">
        <v>525</v>
      </c>
      <c r="G562" s="47"/>
      <c r="H562" s="49"/>
      <c r="I562" s="45">
        <v>110</v>
      </c>
      <c r="J562" s="45" t="str">
        <f>IF(Table13[[#This Row],[Nat Best Bet]]="","",IF(Table13[[#This Row],[Div]]="","",I562*Table13[[#This Row],[Div]]))</f>
        <v/>
      </c>
      <c r="K562" s="45">
        <f>IF(Table13[[#This Row],[Nat Best Bet]]="","",IF(Table13[[#This Row],[Nat Best Ret]]="",(Table13[[#This Row],[Nat Best Bet]]*-1),J562-I562))</f>
        <v>-110</v>
      </c>
    </row>
    <row r="563" spans="1:11" x14ac:dyDescent="0.25">
      <c r="A563" s="50">
        <v>45584</v>
      </c>
      <c r="B563" s="46">
        <v>0.62361111111111112</v>
      </c>
      <c r="C563" s="47" t="s">
        <v>19</v>
      </c>
      <c r="D563" s="48">
        <v>5</v>
      </c>
      <c r="E563" s="47">
        <v>8</v>
      </c>
      <c r="F563" s="47" t="s">
        <v>161</v>
      </c>
      <c r="G563" s="47"/>
      <c r="H563" s="49"/>
      <c r="I563" s="45">
        <v>110</v>
      </c>
      <c r="J563" s="45" t="str">
        <f>IF(Table13[[#This Row],[Nat Best Bet]]="","",IF(Table13[[#This Row],[Div]]="","",I563*Table13[[#This Row],[Div]]))</f>
        <v/>
      </c>
      <c r="K563" s="45">
        <f>IF(Table13[[#This Row],[Nat Best Bet]]="","",IF(Table13[[#This Row],[Nat Best Ret]]="",(Table13[[#This Row],[Nat Best Bet]]*-1),J563-I563))</f>
        <v>-110</v>
      </c>
    </row>
    <row r="564" spans="1:11" x14ac:dyDescent="0.25">
      <c r="A564" s="50">
        <v>45584</v>
      </c>
      <c r="B564" s="46">
        <v>0.68263888888888891</v>
      </c>
      <c r="C564" s="47" t="s">
        <v>19</v>
      </c>
      <c r="D564" s="48">
        <v>7</v>
      </c>
      <c r="E564" s="47">
        <v>7</v>
      </c>
      <c r="F564" s="47" t="s">
        <v>175</v>
      </c>
      <c r="G564" s="47"/>
      <c r="H564" s="49"/>
      <c r="I564" s="45">
        <v>110</v>
      </c>
      <c r="J564" s="45" t="str">
        <f>IF(Table13[[#This Row],[Nat Best Bet]]="","",IF(Table13[[#This Row],[Div]]="","",I564*Table13[[#This Row],[Div]]))</f>
        <v/>
      </c>
      <c r="K564" s="45">
        <f>IF(Table13[[#This Row],[Nat Best Bet]]="","",IF(Table13[[#This Row],[Nat Best Ret]]="",(Table13[[#This Row],[Nat Best Bet]]*-1),J564-I564))</f>
        <v>-110</v>
      </c>
    </row>
    <row r="565" spans="1:11" x14ac:dyDescent="0.25">
      <c r="A565" s="50">
        <v>45584</v>
      </c>
      <c r="B565" s="46">
        <v>0.76597222222222228</v>
      </c>
      <c r="C565" s="47" t="s">
        <v>19</v>
      </c>
      <c r="D565" s="48">
        <v>10</v>
      </c>
      <c r="E565" s="47">
        <v>24</v>
      </c>
      <c r="F565" s="47" t="s">
        <v>309</v>
      </c>
      <c r="G565" s="47" t="s">
        <v>12</v>
      </c>
      <c r="H565" s="49">
        <v>2.6</v>
      </c>
      <c r="I565" s="45">
        <v>110</v>
      </c>
      <c r="J565" s="45">
        <f>IF(Table13[[#This Row],[Nat Best Bet]]="","",IF(Table13[[#This Row],[Div]]="","",I565*Table13[[#This Row],[Div]]))</f>
        <v>286</v>
      </c>
      <c r="K565" s="45">
        <f>IF(Table13[[#This Row],[Nat Best Bet]]="","",IF(Table13[[#This Row],[Nat Best Ret]]="",(Table13[[#This Row],[Nat Best Bet]]*-1),J565-I565))</f>
        <v>176</v>
      </c>
    </row>
    <row r="566" spans="1:11" x14ac:dyDescent="0.25">
      <c r="A566" s="50">
        <v>45591</v>
      </c>
      <c r="B566" s="46">
        <v>0.52638888888888891</v>
      </c>
      <c r="C566" s="47" t="s">
        <v>11</v>
      </c>
      <c r="D566" s="48">
        <v>1</v>
      </c>
      <c r="E566" s="47">
        <v>2</v>
      </c>
      <c r="F566" s="47" t="s">
        <v>567</v>
      </c>
      <c r="G566" s="47" t="s">
        <v>16</v>
      </c>
      <c r="H566" s="49"/>
      <c r="I566" s="45">
        <v>110</v>
      </c>
      <c r="J566" s="45" t="str">
        <f>IF(Table13[[#This Row],[Nat Best Bet]]="","",IF(Table13[[#This Row],[Div]]="","",I566*Table13[[#This Row],[Div]]))</f>
        <v/>
      </c>
      <c r="K566" s="45">
        <f>IF(Table13[[#This Row],[Nat Best Bet]]="","",IF(Table13[[#This Row],[Nat Best Ret]]="",(Table13[[#This Row],[Nat Best Bet]]*-1),J566-I566))</f>
        <v>-110</v>
      </c>
    </row>
    <row r="567" spans="1:11" x14ac:dyDescent="0.25">
      <c r="A567" s="50">
        <v>45591</v>
      </c>
      <c r="B567" s="46">
        <v>0.53125</v>
      </c>
      <c r="C567" s="47" t="s">
        <v>20</v>
      </c>
      <c r="D567" s="48">
        <v>2</v>
      </c>
      <c r="E567" s="47">
        <v>6</v>
      </c>
      <c r="F567" s="47" t="s">
        <v>461</v>
      </c>
      <c r="G567" s="47"/>
      <c r="H567" s="49"/>
      <c r="I567" s="45">
        <v>130</v>
      </c>
      <c r="J567" s="45" t="str">
        <f>IF(Table13[[#This Row],[Nat Best Bet]]="","",IF(Table13[[#This Row],[Div]]="","",I567*Table13[[#This Row],[Div]]))</f>
        <v/>
      </c>
      <c r="K567" s="45">
        <f>IF(Table13[[#This Row],[Nat Best Bet]]="","",IF(Table13[[#This Row],[Nat Best Ret]]="",(Table13[[#This Row],[Nat Best Bet]]*-1),J567-I567))</f>
        <v>-130</v>
      </c>
    </row>
    <row r="568" spans="1:11" x14ac:dyDescent="0.25">
      <c r="A568" s="50">
        <v>45591</v>
      </c>
      <c r="B568" s="46">
        <v>0.59375</v>
      </c>
      <c r="C568" s="47" t="s">
        <v>13</v>
      </c>
      <c r="D568" s="48">
        <v>4</v>
      </c>
      <c r="E568" s="47">
        <v>4</v>
      </c>
      <c r="F568" s="47" t="s">
        <v>310</v>
      </c>
      <c r="G568" s="47"/>
      <c r="H568" s="49"/>
      <c r="I568" s="45">
        <v>150</v>
      </c>
      <c r="J568" s="45" t="str">
        <f>IF(Table13[[#This Row],[Nat Best Bet]]="","",IF(Table13[[#This Row],[Div]]="","",I568*Table13[[#This Row],[Div]]))</f>
        <v/>
      </c>
      <c r="K568" s="45">
        <f>IF(Table13[[#This Row],[Nat Best Bet]]="","",IF(Table13[[#This Row],[Nat Best Ret]]="",(Table13[[#This Row],[Nat Best Bet]]*-1),J568-I568))</f>
        <v>-150</v>
      </c>
    </row>
    <row r="569" spans="1:11" x14ac:dyDescent="0.25">
      <c r="A569" s="50">
        <v>45591</v>
      </c>
      <c r="B569" s="46">
        <v>0.60416666666666663</v>
      </c>
      <c r="C569" s="47" t="s">
        <v>20</v>
      </c>
      <c r="D569" s="48">
        <v>5</v>
      </c>
      <c r="E569" s="47">
        <v>1</v>
      </c>
      <c r="F569" s="47" t="s">
        <v>243</v>
      </c>
      <c r="G569" s="47" t="s">
        <v>12</v>
      </c>
      <c r="H569" s="49">
        <v>3.4</v>
      </c>
      <c r="I569" s="45">
        <v>200</v>
      </c>
      <c r="J569" s="45">
        <f>IF(Table13[[#This Row],[Nat Best Bet]]="","",IF(Table13[[#This Row],[Div]]="","",I569*Table13[[#This Row],[Div]]))</f>
        <v>680</v>
      </c>
      <c r="K569" s="45">
        <f>IF(Table13[[#This Row],[Nat Best Bet]]="","",IF(Table13[[#This Row],[Nat Best Ret]]="",(Table13[[#This Row],[Nat Best Bet]]*-1),J569-I569))</f>
        <v>480</v>
      </c>
    </row>
    <row r="570" spans="1:11" x14ac:dyDescent="0.25">
      <c r="A570" s="50">
        <v>45591</v>
      </c>
      <c r="B570" s="46">
        <v>0.62847222222222221</v>
      </c>
      <c r="C570" s="47" t="s">
        <v>20</v>
      </c>
      <c r="D570" s="48">
        <v>6</v>
      </c>
      <c r="E570" s="47">
        <v>4</v>
      </c>
      <c r="F570" s="47" t="s">
        <v>462</v>
      </c>
      <c r="G570" s="47"/>
      <c r="H570" s="49"/>
      <c r="I570" s="45">
        <v>130</v>
      </c>
      <c r="J570" s="45" t="str">
        <f>IF(Table13[[#This Row],[Nat Best Bet]]="","",IF(Table13[[#This Row],[Div]]="","",I570*Table13[[#This Row],[Div]]))</f>
        <v/>
      </c>
      <c r="K570" s="45">
        <f>IF(Table13[[#This Row],[Nat Best Bet]]="","",IF(Table13[[#This Row],[Nat Best Ret]]="",(Table13[[#This Row],[Nat Best Bet]]*-1),J570-I570))</f>
        <v>-130</v>
      </c>
    </row>
    <row r="571" spans="1:11" x14ac:dyDescent="0.25">
      <c r="A571" s="50">
        <v>45591</v>
      </c>
      <c r="B571" s="46">
        <v>0.65277777777777779</v>
      </c>
      <c r="C571" s="47" t="s">
        <v>20</v>
      </c>
      <c r="D571" s="48">
        <v>7</v>
      </c>
      <c r="E571" s="47">
        <v>2</v>
      </c>
      <c r="F571" s="47" t="s">
        <v>157</v>
      </c>
      <c r="G571" s="47"/>
      <c r="H571" s="49"/>
      <c r="I571" s="45">
        <v>200</v>
      </c>
      <c r="J571" s="45" t="str">
        <f>IF(Table13[[#This Row],[Nat Best Bet]]="","",IF(Table13[[#This Row],[Div]]="","",I571*Table13[[#This Row],[Div]]))</f>
        <v/>
      </c>
      <c r="K571" s="45">
        <f>IF(Table13[[#This Row],[Nat Best Bet]]="","",IF(Table13[[#This Row],[Nat Best Ret]]="",(Table13[[#This Row],[Nat Best Bet]]*-1),J571-I571))</f>
        <v>-200</v>
      </c>
    </row>
    <row r="572" spans="1:11" x14ac:dyDescent="0.25">
      <c r="A572" s="50">
        <v>45591</v>
      </c>
      <c r="B572" s="46">
        <v>0.67500000000000004</v>
      </c>
      <c r="C572" s="47" t="s">
        <v>11</v>
      </c>
      <c r="D572" s="48">
        <v>7</v>
      </c>
      <c r="E572" s="47">
        <v>6</v>
      </c>
      <c r="F572" s="47" t="s">
        <v>218</v>
      </c>
      <c r="G572" s="47" t="s">
        <v>12</v>
      </c>
      <c r="H572" s="49">
        <v>6.5</v>
      </c>
      <c r="I572" s="45">
        <v>110</v>
      </c>
      <c r="J572" s="45">
        <f>IF(Table13[[#This Row],[Nat Best Bet]]="","",IF(Table13[[#This Row],[Div]]="","",I572*Table13[[#This Row],[Div]]))</f>
        <v>715</v>
      </c>
      <c r="K572" s="45">
        <f>IF(Table13[[#This Row],[Nat Best Bet]]="","",IF(Table13[[#This Row],[Nat Best Ret]]="",(Table13[[#This Row],[Nat Best Bet]]*-1),J572-I572))</f>
        <v>605</v>
      </c>
    </row>
    <row r="573" spans="1:11" x14ac:dyDescent="0.25">
      <c r="A573" s="50">
        <v>45591</v>
      </c>
      <c r="B573" s="46">
        <v>0.68055555555555558</v>
      </c>
      <c r="C573" s="47" t="s">
        <v>20</v>
      </c>
      <c r="D573" s="48">
        <v>8</v>
      </c>
      <c r="E573" s="47">
        <v>11</v>
      </c>
      <c r="F573" s="47" t="s">
        <v>255</v>
      </c>
      <c r="G573" s="47" t="s">
        <v>12</v>
      </c>
      <c r="H573" s="49">
        <v>4.5999999999999996</v>
      </c>
      <c r="I573" s="45">
        <v>200</v>
      </c>
      <c r="J573" s="45">
        <f>IF(Table13[[#This Row],[Nat Best Bet]]="","",IF(Table13[[#This Row],[Div]]="","",I573*Table13[[#This Row],[Div]]))</f>
        <v>919.99999999999989</v>
      </c>
      <c r="K573" s="45">
        <f>IF(Table13[[#This Row],[Nat Best Bet]]="","",IF(Table13[[#This Row],[Nat Best Ret]]="",(Table13[[#This Row],[Nat Best Bet]]*-1),J573-I573))</f>
        <v>719.99999999999989</v>
      </c>
    </row>
    <row r="574" spans="1:11" x14ac:dyDescent="0.25">
      <c r="A574" s="50">
        <v>45591</v>
      </c>
      <c r="B574" s="46">
        <v>0.70625000000000004</v>
      </c>
      <c r="C574" s="47" t="s">
        <v>11</v>
      </c>
      <c r="D574" s="48">
        <v>8</v>
      </c>
      <c r="E574" s="47">
        <v>3</v>
      </c>
      <c r="F574" s="47" t="s">
        <v>84</v>
      </c>
      <c r="G574" s="47" t="s">
        <v>14</v>
      </c>
      <c r="H574" s="49"/>
      <c r="I574" s="45">
        <v>110</v>
      </c>
      <c r="J574" s="45" t="str">
        <f>IF(Table13[[#This Row],[Nat Best Bet]]="","",IF(Table13[[#This Row],[Div]]="","",I574*Table13[[#This Row],[Div]]))</f>
        <v/>
      </c>
      <c r="K574" s="45">
        <f>IF(Table13[[#This Row],[Nat Best Bet]]="","",IF(Table13[[#This Row],[Nat Best Ret]]="",(Table13[[#This Row],[Nat Best Bet]]*-1),J574-I574))</f>
        <v>-110</v>
      </c>
    </row>
    <row r="575" spans="1:11" x14ac:dyDescent="0.25">
      <c r="A575" s="50">
        <v>45591</v>
      </c>
      <c r="B575" s="46">
        <v>0.73472222222222228</v>
      </c>
      <c r="C575" s="47" t="s">
        <v>11</v>
      </c>
      <c r="D575" s="48">
        <v>9</v>
      </c>
      <c r="E575" s="47">
        <v>8</v>
      </c>
      <c r="F575" s="47" t="s">
        <v>482</v>
      </c>
      <c r="G575" s="47"/>
      <c r="H575" s="49"/>
      <c r="I575" s="45">
        <v>110</v>
      </c>
      <c r="J575" s="45" t="str">
        <f>IF(Table13[[#This Row],[Nat Best Bet]]="","",IF(Table13[[#This Row],[Div]]="","",I575*Table13[[#This Row],[Div]]))</f>
        <v/>
      </c>
      <c r="K575" s="45">
        <f>IF(Table13[[#This Row],[Nat Best Bet]]="","",IF(Table13[[#This Row],[Nat Best Ret]]="",(Table13[[#This Row],[Nat Best Bet]]*-1),J575-I575))</f>
        <v>-110</v>
      </c>
    </row>
    <row r="576" spans="1:11" x14ac:dyDescent="0.25">
      <c r="A576" s="50">
        <v>45591</v>
      </c>
      <c r="B576" s="46">
        <v>0.74305555555555558</v>
      </c>
      <c r="C576" s="47" t="s">
        <v>20</v>
      </c>
      <c r="D576" s="48">
        <v>10</v>
      </c>
      <c r="E576" s="47">
        <v>6</v>
      </c>
      <c r="F576" s="47" t="s">
        <v>463</v>
      </c>
      <c r="G576" s="47"/>
      <c r="H576" s="49"/>
      <c r="I576" s="45">
        <v>130</v>
      </c>
      <c r="J576" s="45" t="str">
        <f>IF(Table13[[#This Row],[Nat Best Bet]]="","",IF(Table13[[#This Row],[Div]]="","",I576*Table13[[#This Row],[Div]]))</f>
        <v/>
      </c>
      <c r="K576" s="45">
        <f>IF(Table13[[#This Row],[Nat Best Bet]]="","",IF(Table13[[#This Row],[Nat Best Ret]]="",(Table13[[#This Row],[Nat Best Bet]]*-1),J576-I576))</f>
        <v>-130</v>
      </c>
    </row>
    <row r="577" spans="1:11" x14ac:dyDescent="0.25">
      <c r="A577" s="50">
        <v>45591</v>
      </c>
      <c r="B577" s="46">
        <v>0.75694444444444442</v>
      </c>
      <c r="C577" s="47" t="s">
        <v>13</v>
      </c>
      <c r="D577" s="48">
        <v>10</v>
      </c>
      <c r="E577" s="47">
        <v>10</v>
      </c>
      <c r="F577" s="47" t="s">
        <v>511</v>
      </c>
      <c r="G577" s="47"/>
      <c r="H577" s="49"/>
      <c r="I577" s="45">
        <v>130</v>
      </c>
      <c r="J577" s="45" t="str">
        <f>IF(Table13[[#This Row],[Nat Best Bet]]="","",IF(Table13[[#This Row],[Div]]="","",I577*Table13[[#This Row],[Div]]))</f>
        <v/>
      </c>
      <c r="K577" s="45">
        <f>IF(Table13[[#This Row],[Nat Best Bet]]="","",IF(Table13[[#This Row],[Nat Best Ret]]="",(Table13[[#This Row],[Nat Best Bet]]*-1),J577-I577))</f>
        <v>-130</v>
      </c>
    </row>
    <row r="578" spans="1:11" x14ac:dyDescent="0.25">
      <c r="A578" s="50">
        <v>45591</v>
      </c>
      <c r="B578" s="46">
        <v>0.76249999999999996</v>
      </c>
      <c r="C578" s="47" t="s">
        <v>11</v>
      </c>
      <c r="D578" s="48">
        <v>10</v>
      </c>
      <c r="E578" s="47">
        <v>6</v>
      </c>
      <c r="F578" s="47" t="s">
        <v>278</v>
      </c>
      <c r="G578" s="47" t="s">
        <v>16</v>
      </c>
      <c r="H578" s="49"/>
      <c r="I578" s="45">
        <v>110</v>
      </c>
      <c r="J578" s="45" t="str">
        <f>IF(Table13[[#This Row],[Nat Best Bet]]="","",IF(Table13[[#This Row],[Div]]="","",I578*Table13[[#This Row],[Div]]))</f>
        <v/>
      </c>
      <c r="K578" s="45">
        <f>IF(Table13[[#This Row],[Nat Best Bet]]="","",IF(Table13[[#This Row],[Nat Best Ret]]="",(Table13[[#This Row],[Nat Best Bet]]*-1),J578-I578))</f>
        <v>-110</v>
      </c>
    </row>
    <row r="579" spans="1:11" x14ac:dyDescent="0.25">
      <c r="A579" s="50">
        <v>45598</v>
      </c>
      <c r="B579" s="46">
        <v>0.55555555555555558</v>
      </c>
      <c r="C579" s="47" t="s">
        <v>17</v>
      </c>
      <c r="D579" s="48">
        <v>3</v>
      </c>
      <c r="E579" s="47">
        <v>9</v>
      </c>
      <c r="F579" s="47" t="s">
        <v>512</v>
      </c>
      <c r="G579" s="47"/>
      <c r="H579" s="49"/>
      <c r="I579" s="45">
        <v>130</v>
      </c>
      <c r="J579" s="45" t="str">
        <f>IF(Table13[[#This Row],[Nat Best Bet]]="","",IF(Table13[[#This Row],[Div]]="","",I579*Table13[[#This Row],[Div]]))</f>
        <v/>
      </c>
      <c r="K579" s="45">
        <f>IF(Table13[[#This Row],[Nat Best Bet]]="","",IF(Table13[[#This Row],[Nat Best Ret]]="",(Table13[[#This Row],[Nat Best Bet]]*-1),J579-I579))</f>
        <v>-130</v>
      </c>
    </row>
    <row r="580" spans="1:11" x14ac:dyDescent="0.25">
      <c r="A580" s="50">
        <v>45598</v>
      </c>
      <c r="B580" s="46">
        <v>0.59166666666666667</v>
      </c>
      <c r="C580" s="47" t="s">
        <v>19</v>
      </c>
      <c r="D580" s="48">
        <v>2</v>
      </c>
      <c r="E580" s="47">
        <v>7</v>
      </c>
      <c r="F580" s="47" t="s">
        <v>38</v>
      </c>
      <c r="G580" s="47"/>
      <c r="H580" s="49"/>
      <c r="I580" s="45">
        <v>110</v>
      </c>
      <c r="J580" s="45" t="str">
        <f>IF(Table13[[#This Row],[Nat Best Bet]]="","",IF(Table13[[#This Row],[Div]]="","",I580*Table13[[#This Row],[Div]]))</f>
        <v/>
      </c>
      <c r="K580" s="45">
        <f>IF(Table13[[#This Row],[Nat Best Bet]]="","",IF(Table13[[#This Row],[Nat Best Ret]]="",(Table13[[#This Row],[Nat Best Bet]]*-1),J580-I580))</f>
        <v>-110</v>
      </c>
    </row>
    <row r="581" spans="1:11" x14ac:dyDescent="0.25">
      <c r="A581" s="50">
        <v>45598</v>
      </c>
      <c r="B581" s="46">
        <v>0.63888888888888884</v>
      </c>
      <c r="C581" s="47" t="s">
        <v>17</v>
      </c>
      <c r="D581" s="48">
        <v>6</v>
      </c>
      <c r="E581" s="47">
        <v>5</v>
      </c>
      <c r="F581" s="47" t="s">
        <v>312</v>
      </c>
      <c r="G581" s="47"/>
      <c r="H581" s="49"/>
      <c r="I581" s="45">
        <v>150</v>
      </c>
      <c r="J581" s="45" t="str">
        <f>IF(Table13[[#This Row],[Nat Best Bet]]="","",IF(Table13[[#This Row],[Div]]="","",I581*Table13[[#This Row],[Div]]))</f>
        <v/>
      </c>
      <c r="K581" s="45">
        <f>IF(Table13[[#This Row],[Nat Best Bet]]="","",IF(Table13[[#This Row],[Nat Best Ret]]="",(Table13[[#This Row],[Nat Best Bet]]*-1),J581-I581))</f>
        <v>-150</v>
      </c>
    </row>
    <row r="582" spans="1:11" x14ac:dyDescent="0.25">
      <c r="A582" s="50">
        <v>45598</v>
      </c>
      <c r="B582" s="46">
        <v>0.66666666666666663</v>
      </c>
      <c r="C582" s="47" t="s">
        <v>17</v>
      </c>
      <c r="D582" s="48">
        <v>7</v>
      </c>
      <c r="E582" s="47">
        <v>4</v>
      </c>
      <c r="F582" s="47" t="s">
        <v>299</v>
      </c>
      <c r="G582" s="47" t="s">
        <v>16</v>
      </c>
      <c r="H582" s="49"/>
      <c r="I582" s="45">
        <v>150</v>
      </c>
      <c r="J582" s="45" t="str">
        <f>IF(Table13[[#This Row],[Nat Best Bet]]="","",IF(Table13[[#This Row],[Div]]="","",I582*Table13[[#This Row],[Div]]))</f>
        <v/>
      </c>
      <c r="K582" s="45">
        <f>IF(Table13[[#This Row],[Nat Best Bet]]="","",IF(Table13[[#This Row],[Nat Best Ret]]="",(Table13[[#This Row],[Nat Best Bet]]*-1),J582-I582))</f>
        <v>-150</v>
      </c>
    </row>
    <row r="583" spans="1:11" x14ac:dyDescent="0.25">
      <c r="A583" s="50">
        <v>45598</v>
      </c>
      <c r="B583" s="46">
        <v>0.67500000000000004</v>
      </c>
      <c r="C583" s="47" t="s">
        <v>19</v>
      </c>
      <c r="D583" s="48">
        <v>5</v>
      </c>
      <c r="E583" s="47">
        <v>4</v>
      </c>
      <c r="F583" s="47" t="s">
        <v>568</v>
      </c>
      <c r="G583" s="47" t="s">
        <v>16</v>
      </c>
      <c r="H583" s="49"/>
      <c r="I583" s="45">
        <v>110</v>
      </c>
      <c r="J583" s="45" t="str">
        <f>IF(Table13[[#This Row],[Nat Best Bet]]="","",IF(Table13[[#This Row],[Div]]="","",I583*Table13[[#This Row],[Div]]))</f>
        <v/>
      </c>
      <c r="K583" s="45">
        <f>IF(Table13[[#This Row],[Nat Best Bet]]="","",IF(Table13[[#This Row],[Nat Best Ret]]="",(Table13[[#This Row],[Nat Best Bet]]*-1),J583-I583))</f>
        <v>-110</v>
      </c>
    </row>
    <row r="584" spans="1:11" x14ac:dyDescent="0.25">
      <c r="A584" s="50">
        <v>45598</v>
      </c>
      <c r="B584" s="46">
        <v>0.75694444444444442</v>
      </c>
      <c r="C584" s="47" t="s">
        <v>19</v>
      </c>
      <c r="D584" s="48">
        <v>8</v>
      </c>
      <c r="E584" s="47">
        <v>6</v>
      </c>
      <c r="F584" s="47" t="s">
        <v>313</v>
      </c>
      <c r="G584" s="47" t="s">
        <v>16</v>
      </c>
      <c r="H584" s="49"/>
      <c r="I584" s="45">
        <v>110</v>
      </c>
      <c r="J584" s="45" t="str">
        <f>IF(Table13[[#This Row],[Nat Best Bet]]="","",IF(Table13[[#This Row],[Div]]="","",I584*Table13[[#This Row],[Div]]))</f>
        <v/>
      </c>
      <c r="K584" s="45">
        <f>IF(Table13[[#This Row],[Nat Best Bet]]="","",IF(Table13[[#This Row],[Nat Best Ret]]="",(Table13[[#This Row],[Nat Best Bet]]*-1),J584-I584))</f>
        <v>-110</v>
      </c>
    </row>
    <row r="585" spans="1:11" x14ac:dyDescent="0.25">
      <c r="A585" s="50">
        <v>45598</v>
      </c>
      <c r="B585" s="46">
        <v>0.77777777777777779</v>
      </c>
      <c r="C585" s="47" t="s">
        <v>19</v>
      </c>
      <c r="D585" s="48">
        <v>9</v>
      </c>
      <c r="E585" s="47">
        <v>3</v>
      </c>
      <c r="F585" s="47" t="s">
        <v>115</v>
      </c>
      <c r="G585" s="47"/>
      <c r="H585" s="49"/>
      <c r="I585" s="45">
        <v>110</v>
      </c>
      <c r="J585" s="45" t="str">
        <f>IF(Table13[[#This Row],[Nat Best Bet]]="","",IF(Table13[[#This Row],[Div]]="","",I585*Table13[[#This Row],[Div]]))</f>
        <v/>
      </c>
      <c r="K585" s="45">
        <f>IF(Table13[[#This Row],[Nat Best Bet]]="","",IF(Table13[[#This Row],[Nat Best Ret]]="",(Table13[[#This Row],[Nat Best Bet]]*-1),J585-I585))</f>
        <v>-110</v>
      </c>
    </row>
    <row r="586" spans="1:11" x14ac:dyDescent="0.25">
      <c r="A586" s="50">
        <v>45605</v>
      </c>
      <c r="B586" s="46">
        <v>0.5708333333333333</v>
      </c>
      <c r="C586" s="47" t="s">
        <v>11</v>
      </c>
      <c r="D586" s="48">
        <v>2</v>
      </c>
      <c r="E586" s="47">
        <v>9</v>
      </c>
      <c r="F586" s="47" t="s">
        <v>315</v>
      </c>
      <c r="G586" s="47"/>
      <c r="H586" s="49"/>
      <c r="I586" s="45">
        <v>110</v>
      </c>
      <c r="J586" s="45" t="str">
        <f>IF(Table13[[#This Row],[Nat Best Bet]]="","",IF(Table13[[#This Row],[Div]]="","",I586*Table13[[#This Row],[Div]]))</f>
        <v/>
      </c>
      <c r="K586" s="45">
        <f>IF(Table13[[#This Row],[Nat Best Bet]]="","",IF(Table13[[#This Row],[Nat Best Ret]]="",(Table13[[#This Row],[Nat Best Bet]]*-1),J586-I586))</f>
        <v>-110</v>
      </c>
    </row>
    <row r="587" spans="1:11" x14ac:dyDescent="0.25">
      <c r="A587" s="50">
        <v>45605</v>
      </c>
      <c r="B587" s="46">
        <v>0.59861111111111109</v>
      </c>
      <c r="C587" s="47" t="s">
        <v>11</v>
      </c>
      <c r="D587" s="48">
        <v>3</v>
      </c>
      <c r="E587" s="47">
        <v>2</v>
      </c>
      <c r="F587" s="47" t="s">
        <v>84</v>
      </c>
      <c r="G587" s="47" t="s">
        <v>16</v>
      </c>
      <c r="H587" s="49"/>
      <c r="I587" s="45">
        <v>110</v>
      </c>
      <c r="J587" s="45" t="str">
        <f>IF(Table13[[#This Row],[Nat Best Bet]]="","",IF(Table13[[#This Row],[Div]]="","",I587*Table13[[#This Row],[Div]]))</f>
        <v/>
      </c>
      <c r="K587" s="45">
        <f>IF(Table13[[#This Row],[Nat Best Bet]]="","",IF(Table13[[#This Row],[Nat Best Ret]]="",(Table13[[#This Row],[Nat Best Bet]]*-1),J587-I587))</f>
        <v>-110</v>
      </c>
    </row>
    <row r="588" spans="1:11" x14ac:dyDescent="0.25">
      <c r="A588" s="50">
        <v>45605</v>
      </c>
      <c r="B588" s="46">
        <v>0.61805555555555558</v>
      </c>
      <c r="C588" s="47" t="s">
        <v>17</v>
      </c>
      <c r="D588" s="48">
        <v>5</v>
      </c>
      <c r="E588" s="47">
        <v>7</v>
      </c>
      <c r="F588" s="47" t="s">
        <v>513</v>
      </c>
      <c r="G588" s="47"/>
      <c r="H588" s="49"/>
      <c r="I588" s="45">
        <v>130</v>
      </c>
      <c r="J588" s="45" t="str">
        <f>IF(Table13[[#This Row],[Nat Best Bet]]="","",IF(Table13[[#This Row],[Div]]="","",I588*Table13[[#This Row],[Div]]))</f>
        <v/>
      </c>
      <c r="K588" s="45">
        <f>IF(Table13[[#This Row],[Nat Best Bet]]="","",IF(Table13[[#This Row],[Nat Best Ret]]="",(Table13[[#This Row],[Nat Best Bet]]*-1),J588-I588))</f>
        <v>-130</v>
      </c>
    </row>
    <row r="589" spans="1:11" x14ac:dyDescent="0.25">
      <c r="A589" s="50">
        <v>45605</v>
      </c>
      <c r="B589" s="46">
        <v>0.62638888888888888</v>
      </c>
      <c r="C589" s="47" t="s">
        <v>11</v>
      </c>
      <c r="D589" s="48">
        <v>4</v>
      </c>
      <c r="E589" s="47">
        <v>15</v>
      </c>
      <c r="F589" s="47" t="s">
        <v>318</v>
      </c>
      <c r="G589" s="47" t="s">
        <v>12</v>
      </c>
      <c r="H589" s="49">
        <v>11</v>
      </c>
      <c r="I589" s="45">
        <v>110</v>
      </c>
      <c r="J589" s="45">
        <f>IF(Table13[[#This Row],[Nat Best Bet]]="","",IF(Table13[[#This Row],[Div]]="","",I589*Table13[[#This Row],[Div]]))</f>
        <v>1210</v>
      </c>
      <c r="K589" s="45">
        <f>IF(Table13[[#This Row],[Nat Best Bet]]="","",IF(Table13[[#This Row],[Nat Best Ret]]="",(Table13[[#This Row],[Nat Best Bet]]*-1),J589-I589))</f>
        <v>1100</v>
      </c>
    </row>
    <row r="590" spans="1:11" x14ac:dyDescent="0.25">
      <c r="A590" s="50">
        <v>45605</v>
      </c>
      <c r="B590" s="46">
        <v>0.68194444444444446</v>
      </c>
      <c r="C590" s="47" t="s">
        <v>11</v>
      </c>
      <c r="D590" s="48">
        <v>6</v>
      </c>
      <c r="E590" s="47">
        <v>7</v>
      </c>
      <c r="F590" s="47" t="s">
        <v>569</v>
      </c>
      <c r="G590" s="47" t="s">
        <v>12</v>
      </c>
      <c r="H590" s="49">
        <v>7.5</v>
      </c>
      <c r="I590" s="45">
        <v>110</v>
      </c>
      <c r="J590" s="45">
        <f>IF(Table13[[#This Row],[Nat Best Bet]]="","",IF(Table13[[#This Row],[Div]]="","",I590*Table13[[#This Row],[Div]]))</f>
        <v>825</v>
      </c>
      <c r="K590" s="45">
        <f>IF(Table13[[#This Row],[Nat Best Bet]]="","",IF(Table13[[#This Row],[Nat Best Ret]]="",(Table13[[#This Row],[Nat Best Bet]]*-1),J590-I590))</f>
        <v>715</v>
      </c>
    </row>
    <row r="591" spans="1:11" x14ac:dyDescent="0.25">
      <c r="A591" s="50">
        <v>45605</v>
      </c>
      <c r="B591" s="46">
        <v>0.70138888888888884</v>
      </c>
      <c r="C591" s="47" t="s">
        <v>17</v>
      </c>
      <c r="D591" s="48">
        <v>8</v>
      </c>
      <c r="E591" s="47">
        <v>11</v>
      </c>
      <c r="F591" s="47" t="s">
        <v>317</v>
      </c>
      <c r="G591" s="47"/>
      <c r="H591" s="49"/>
      <c r="I591" s="45">
        <v>150</v>
      </c>
      <c r="J591" s="45" t="str">
        <f>IF(Table13[[#This Row],[Nat Best Bet]]="","",IF(Table13[[#This Row],[Div]]="","",I591*Table13[[#This Row],[Div]]))</f>
        <v/>
      </c>
      <c r="K591" s="45">
        <f>IF(Table13[[#This Row],[Nat Best Bet]]="","",IF(Table13[[#This Row],[Nat Best Ret]]="",(Table13[[#This Row],[Nat Best Bet]]*-1),J591-I591))</f>
        <v>-150</v>
      </c>
    </row>
    <row r="592" spans="1:11" x14ac:dyDescent="0.25">
      <c r="A592" s="50">
        <v>45605</v>
      </c>
      <c r="B592" s="46">
        <v>0.70972222222222225</v>
      </c>
      <c r="C592" s="47" t="s">
        <v>11</v>
      </c>
      <c r="D592" s="48">
        <v>7</v>
      </c>
      <c r="E592" s="47">
        <v>5</v>
      </c>
      <c r="F592" s="47" t="s">
        <v>319</v>
      </c>
      <c r="G592" s="47"/>
      <c r="H592" s="49"/>
      <c r="I592" s="45">
        <v>110</v>
      </c>
      <c r="J592" s="45" t="str">
        <f>IF(Table13[[#This Row],[Nat Best Bet]]="","",IF(Table13[[#This Row],[Div]]="","",I592*Table13[[#This Row],[Div]]))</f>
        <v/>
      </c>
      <c r="K592" s="45">
        <f>IF(Table13[[#This Row],[Nat Best Bet]]="","",IF(Table13[[#This Row],[Nat Best Ret]]="",(Table13[[#This Row],[Nat Best Bet]]*-1),J592-I592))</f>
        <v>-110</v>
      </c>
    </row>
    <row r="593" spans="1:11" x14ac:dyDescent="0.25">
      <c r="A593" s="50">
        <v>45605</v>
      </c>
      <c r="B593" s="46">
        <v>0.73472222222222228</v>
      </c>
      <c r="C593" s="47" t="s">
        <v>11</v>
      </c>
      <c r="D593" s="48">
        <v>8</v>
      </c>
      <c r="E593" s="47">
        <v>5</v>
      </c>
      <c r="F593" s="47" t="s">
        <v>218</v>
      </c>
      <c r="G593" s="47"/>
      <c r="H593" s="49"/>
      <c r="I593" s="45">
        <v>110</v>
      </c>
      <c r="J593" s="45" t="str">
        <f>IF(Table13[[#This Row],[Nat Best Bet]]="","",IF(Table13[[#This Row],[Div]]="","",I593*Table13[[#This Row],[Div]]))</f>
        <v/>
      </c>
      <c r="K593" s="45">
        <f>IF(Table13[[#This Row],[Nat Best Bet]]="","",IF(Table13[[#This Row],[Nat Best Ret]]="",(Table13[[#This Row],[Nat Best Bet]]*-1),J593-I593))</f>
        <v>-110</v>
      </c>
    </row>
    <row r="594" spans="1:11" x14ac:dyDescent="0.25">
      <c r="A594" s="50">
        <v>45605</v>
      </c>
      <c r="B594" s="46">
        <v>0.78125</v>
      </c>
      <c r="C594" s="47" t="s">
        <v>11</v>
      </c>
      <c r="D594" s="48">
        <v>10</v>
      </c>
      <c r="E594" s="47">
        <v>7</v>
      </c>
      <c r="F594" s="47" t="s">
        <v>316</v>
      </c>
      <c r="G594" s="47" t="s">
        <v>12</v>
      </c>
      <c r="H594" s="49">
        <v>1.95</v>
      </c>
      <c r="I594" s="45">
        <v>110</v>
      </c>
      <c r="J594" s="45">
        <f>IF(Table13[[#This Row],[Nat Best Bet]]="","",IF(Table13[[#This Row],[Div]]="","",I594*Table13[[#This Row],[Div]]))</f>
        <v>214.5</v>
      </c>
      <c r="K594" s="45">
        <f>IF(Table13[[#This Row],[Nat Best Bet]]="","",IF(Table13[[#This Row],[Nat Best Ret]]="",(Table13[[#This Row],[Nat Best Bet]]*-1),J594-I594))</f>
        <v>104.5</v>
      </c>
    </row>
    <row r="595" spans="1:11" x14ac:dyDescent="0.25">
      <c r="A595" s="50">
        <v>45612</v>
      </c>
      <c r="B595" s="46">
        <v>0.51388888888888884</v>
      </c>
      <c r="C595" s="47" t="s">
        <v>18</v>
      </c>
      <c r="D595" s="48">
        <v>1</v>
      </c>
      <c r="E595" s="47">
        <v>8</v>
      </c>
      <c r="F595" s="47" t="s">
        <v>320</v>
      </c>
      <c r="G595" s="47" t="s">
        <v>16</v>
      </c>
      <c r="H595" s="49"/>
      <c r="I595" s="45">
        <v>200</v>
      </c>
      <c r="J595" s="45" t="str">
        <f>IF(Table13[[#This Row],[Nat Best Bet]]="","",IF(Table13[[#This Row],[Div]]="","",I595*Table13[[#This Row],[Div]]))</f>
        <v/>
      </c>
      <c r="K595" s="45">
        <f>IF(Table13[[#This Row],[Nat Best Bet]]="","",IF(Table13[[#This Row],[Nat Best Ret]]="",(Table13[[#This Row],[Nat Best Bet]]*-1),J595-I595))</f>
        <v>-200</v>
      </c>
    </row>
    <row r="596" spans="1:11" x14ac:dyDescent="0.25">
      <c r="A596" s="50">
        <v>45612</v>
      </c>
      <c r="B596" s="46">
        <v>0.55902777777777779</v>
      </c>
      <c r="C596" s="47" t="s">
        <v>18</v>
      </c>
      <c r="D596" s="48">
        <v>3</v>
      </c>
      <c r="E596" s="47">
        <v>13</v>
      </c>
      <c r="F596" s="47" t="s">
        <v>464</v>
      </c>
      <c r="G596" s="47" t="s">
        <v>12</v>
      </c>
      <c r="H596" s="49">
        <v>5.3</v>
      </c>
      <c r="I596" s="45">
        <v>130</v>
      </c>
      <c r="J596" s="45">
        <f>IF(Table13[[#This Row],[Nat Best Bet]]="","",IF(Table13[[#This Row],[Div]]="","",I596*Table13[[#This Row],[Div]]))</f>
        <v>689</v>
      </c>
      <c r="K596" s="45">
        <f>IF(Table13[[#This Row],[Nat Best Bet]]="","",IF(Table13[[#This Row],[Nat Best Ret]]="",(Table13[[#This Row],[Nat Best Bet]]*-1),J596-I596))</f>
        <v>559</v>
      </c>
    </row>
    <row r="597" spans="1:11" x14ac:dyDescent="0.25">
      <c r="A597" s="50">
        <v>45612</v>
      </c>
      <c r="B597" s="46">
        <v>0.58333333333333337</v>
      </c>
      <c r="C597" s="47" t="s">
        <v>18</v>
      </c>
      <c r="D597" s="48">
        <v>4</v>
      </c>
      <c r="E597" s="47">
        <v>1</v>
      </c>
      <c r="F597" s="47" t="s">
        <v>465</v>
      </c>
      <c r="G597" s="47"/>
      <c r="H597" s="49"/>
      <c r="I597" s="45">
        <v>130</v>
      </c>
      <c r="J597" s="45" t="str">
        <f>IF(Table13[[#This Row],[Nat Best Bet]]="","",IF(Table13[[#This Row],[Div]]="","",I597*Table13[[#This Row],[Div]]))</f>
        <v/>
      </c>
      <c r="K597" s="45">
        <f>IF(Table13[[#This Row],[Nat Best Bet]]="","",IF(Table13[[#This Row],[Nat Best Ret]]="",(Table13[[#This Row],[Nat Best Bet]]*-1),J597-I597))</f>
        <v>-130</v>
      </c>
    </row>
    <row r="598" spans="1:11" x14ac:dyDescent="0.25">
      <c r="A598" s="50">
        <v>45612</v>
      </c>
      <c r="B598" s="46">
        <v>0.59722222222222221</v>
      </c>
      <c r="C598" s="47" t="s">
        <v>30</v>
      </c>
      <c r="D598" s="48">
        <v>4</v>
      </c>
      <c r="E598" s="47">
        <v>4</v>
      </c>
      <c r="F598" s="47" t="s">
        <v>321</v>
      </c>
      <c r="G598" s="47" t="s">
        <v>16</v>
      </c>
      <c r="H598" s="49"/>
      <c r="I598" s="45">
        <v>150</v>
      </c>
      <c r="J598" s="45" t="str">
        <f>IF(Table13[[#This Row],[Nat Best Bet]]="","",IF(Table13[[#This Row],[Div]]="","",I598*Table13[[#This Row],[Div]]))</f>
        <v/>
      </c>
      <c r="K598" s="45">
        <f>IF(Table13[[#This Row],[Nat Best Bet]]="","",IF(Table13[[#This Row],[Nat Best Ret]]="",(Table13[[#This Row],[Nat Best Bet]]*-1),J598-I598))</f>
        <v>-150</v>
      </c>
    </row>
    <row r="599" spans="1:11" x14ac:dyDescent="0.25">
      <c r="A599" s="50">
        <v>45612</v>
      </c>
      <c r="B599" s="46">
        <v>0.60763888888888884</v>
      </c>
      <c r="C599" s="47" t="s">
        <v>18</v>
      </c>
      <c r="D599" s="48">
        <v>5</v>
      </c>
      <c r="E599" s="47">
        <v>7</v>
      </c>
      <c r="F599" s="47" t="s">
        <v>214</v>
      </c>
      <c r="G599" s="47" t="s">
        <v>16</v>
      </c>
      <c r="H599" s="49"/>
      <c r="I599" s="45">
        <v>200</v>
      </c>
      <c r="J599" s="45" t="str">
        <f>IF(Table13[[#This Row],[Nat Best Bet]]="","",IF(Table13[[#This Row],[Div]]="","",I599*Table13[[#This Row],[Div]]))</f>
        <v/>
      </c>
      <c r="K599" s="45">
        <f>IF(Table13[[#This Row],[Nat Best Bet]]="","",IF(Table13[[#This Row],[Nat Best Ret]]="",(Table13[[#This Row],[Nat Best Bet]]*-1),J599-I599))</f>
        <v>-200</v>
      </c>
    </row>
    <row r="600" spans="1:11" x14ac:dyDescent="0.25">
      <c r="A600" s="50">
        <v>45612</v>
      </c>
      <c r="B600" s="46">
        <v>0.65625</v>
      </c>
      <c r="C600" s="47" t="s">
        <v>18</v>
      </c>
      <c r="D600" s="48">
        <v>7</v>
      </c>
      <c r="E600" s="47">
        <v>3</v>
      </c>
      <c r="F600" s="47" t="s">
        <v>466</v>
      </c>
      <c r="G600" s="47"/>
      <c r="H600" s="49"/>
      <c r="I600" s="45">
        <v>130</v>
      </c>
      <c r="J600" s="45" t="str">
        <f>IF(Table13[[#This Row],[Nat Best Bet]]="","",IF(Table13[[#This Row],[Div]]="","",I600*Table13[[#This Row],[Div]]))</f>
        <v/>
      </c>
      <c r="K600" s="45">
        <f>IF(Table13[[#This Row],[Nat Best Bet]]="","",IF(Table13[[#This Row],[Nat Best Ret]]="",(Table13[[#This Row],[Nat Best Bet]]*-1),J600-I600))</f>
        <v>-130</v>
      </c>
    </row>
    <row r="601" spans="1:11" x14ac:dyDescent="0.25">
      <c r="A601" s="50">
        <v>45612</v>
      </c>
      <c r="B601" s="46">
        <v>0.71180555555555558</v>
      </c>
      <c r="C601" s="47" t="s">
        <v>18</v>
      </c>
      <c r="D601" s="48">
        <v>9</v>
      </c>
      <c r="E601" s="47">
        <v>7</v>
      </c>
      <c r="F601" s="47" t="s">
        <v>418</v>
      </c>
      <c r="G601" s="47"/>
      <c r="H601" s="49"/>
      <c r="I601" s="45">
        <v>130</v>
      </c>
      <c r="J601" s="45" t="str">
        <f>IF(Table13[[#This Row],[Nat Best Bet]]="","",IF(Table13[[#This Row],[Div]]="","",I601*Table13[[#This Row],[Div]]))</f>
        <v/>
      </c>
      <c r="K601" s="45">
        <f>IF(Table13[[#This Row],[Nat Best Bet]]="","",IF(Table13[[#This Row],[Nat Best Ret]]="",(Table13[[#This Row],[Nat Best Bet]]*-1),J601-I601))</f>
        <v>-130</v>
      </c>
    </row>
    <row r="602" spans="1:11" x14ac:dyDescent="0.25">
      <c r="A602" s="50">
        <v>45612</v>
      </c>
      <c r="B602" s="46">
        <v>0.73611111111111116</v>
      </c>
      <c r="C602" s="47" t="s">
        <v>18</v>
      </c>
      <c r="D602" s="48">
        <v>10</v>
      </c>
      <c r="E602" s="47">
        <v>10</v>
      </c>
      <c r="F602" s="47" t="s">
        <v>369</v>
      </c>
      <c r="G602" s="47" t="s">
        <v>16</v>
      </c>
      <c r="H602" s="49"/>
      <c r="I602" s="45">
        <v>130</v>
      </c>
      <c r="J602" s="45" t="str">
        <f>IF(Table13[[#This Row],[Nat Best Bet]]="","",IF(Table13[[#This Row],[Div]]="","",I602*Table13[[#This Row],[Div]]))</f>
        <v/>
      </c>
      <c r="K602" s="45">
        <f>IF(Table13[[#This Row],[Nat Best Bet]]="","",IF(Table13[[#This Row],[Nat Best Ret]]="",(Table13[[#This Row],[Nat Best Bet]]*-1),J602-I602))</f>
        <v>-130</v>
      </c>
    </row>
    <row r="603" spans="1:11" x14ac:dyDescent="0.25">
      <c r="A603" s="50">
        <v>45619</v>
      </c>
      <c r="B603" s="46">
        <v>0.63194444444444442</v>
      </c>
      <c r="C603" s="47" t="s">
        <v>23</v>
      </c>
      <c r="D603" s="48">
        <v>6</v>
      </c>
      <c r="E603" s="47">
        <v>10</v>
      </c>
      <c r="F603" s="47" t="s">
        <v>324</v>
      </c>
      <c r="G603" s="47"/>
      <c r="H603" s="49"/>
      <c r="I603" s="45">
        <v>200</v>
      </c>
      <c r="J603" s="45" t="str">
        <f>IF(Table13[[#This Row],[Nat Best Bet]]="","",IF(Table13[[#This Row],[Div]]="","",I603*Table13[[#This Row],[Div]]))</f>
        <v/>
      </c>
      <c r="K603" s="45">
        <f>IF(Table13[[#This Row],[Nat Best Bet]]="","",IF(Table13[[#This Row],[Nat Best Ret]]="",(Table13[[#This Row],[Nat Best Bet]]*-1),J603-I603))</f>
        <v>-200</v>
      </c>
    </row>
    <row r="604" spans="1:11" x14ac:dyDescent="0.25">
      <c r="A604" s="50">
        <v>45619</v>
      </c>
      <c r="B604" s="46">
        <v>0.73611111111111116</v>
      </c>
      <c r="C604" s="47" t="s">
        <v>23</v>
      </c>
      <c r="D604" s="48">
        <v>10</v>
      </c>
      <c r="E604" s="47">
        <v>8</v>
      </c>
      <c r="F604" s="47" t="s">
        <v>323</v>
      </c>
      <c r="G604" s="47" t="s">
        <v>12</v>
      </c>
      <c r="H604" s="49">
        <v>1.5</v>
      </c>
      <c r="I604" s="45">
        <v>200</v>
      </c>
      <c r="J604" s="45">
        <f>IF(Table13[[#This Row],[Nat Best Bet]]="","",IF(Table13[[#This Row],[Div]]="","",I604*Table13[[#This Row],[Div]]))</f>
        <v>300</v>
      </c>
      <c r="K604" s="45">
        <f>IF(Table13[[#This Row],[Nat Best Bet]]="","",IF(Table13[[#This Row],[Nat Best Ret]]="",(Table13[[#This Row],[Nat Best Bet]]*-1),J604-I604))</f>
        <v>100</v>
      </c>
    </row>
    <row r="605" spans="1:11" x14ac:dyDescent="0.25">
      <c r="A605" s="50">
        <v>45626</v>
      </c>
      <c r="B605" s="46">
        <v>0.65625</v>
      </c>
      <c r="C605" s="47" t="s">
        <v>18</v>
      </c>
      <c r="D605" s="48">
        <v>7</v>
      </c>
      <c r="E605" s="47">
        <v>12</v>
      </c>
      <c r="F605" s="47" t="s">
        <v>245</v>
      </c>
      <c r="G605" s="47" t="s">
        <v>16</v>
      </c>
      <c r="H605" s="49"/>
      <c r="I605" s="45">
        <v>130</v>
      </c>
      <c r="J605" s="45" t="str">
        <f>IF(Table13[[#This Row],[Nat Best Bet]]="","",IF(Table13[[#This Row],[Div]]="","",I605*Table13[[#This Row],[Div]]))</f>
        <v/>
      </c>
      <c r="K605" s="45">
        <f>IF(Table13[[#This Row],[Nat Best Bet]]="","",IF(Table13[[#This Row],[Nat Best Ret]]="",(Table13[[#This Row],[Nat Best Bet]]*-1),J605-I605))</f>
        <v>-130</v>
      </c>
    </row>
    <row r="606" spans="1:11" x14ac:dyDescent="0.25">
      <c r="A606" s="50">
        <v>45626</v>
      </c>
      <c r="B606" s="46">
        <v>0.73611111111111116</v>
      </c>
      <c r="C606" s="47" t="s">
        <v>18</v>
      </c>
      <c r="D606" s="48">
        <v>10</v>
      </c>
      <c r="E606" s="47">
        <v>7</v>
      </c>
      <c r="F606" s="47" t="s">
        <v>67</v>
      </c>
      <c r="G606" s="47" t="s">
        <v>14</v>
      </c>
      <c r="H606" s="49"/>
      <c r="I606" s="45">
        <v>130</v>
      </c>
      <c r="J606" s="45" t="str">
        <f>IF(Table13[[#This Row],[Nat Best Bet]]="","",IF(Table13[[#This Row],[Div]]="","",I606*Table13[[#This Row],[Div]]))</f>
        <v/>
      </c>
      <c r="K606" s="45">
        <f>IF(Table13[[#This Row],[Nat Best Bet]]="","",IF(Table13[[#This Row],[Nat Best Ret]]="",(Table13[[#This Row],[Nat Best Bet]]*-1),J606-I606))</f>
        <v>-130</v>
      </c>
    </row>
    <row r="607" spans="1:11" x14ac:dyDescent="0.25">
      <c r="A607" s="50">
        <v>45633</v>
      </c>
      <c r="B607" s="46">
        <v>0.55555555555555558</v>
      </c>
      <c r="C607" s="47" t="s">
        <v>25</v>
      </c>
      <c r="D607" s="48">
        <v>3</v>
      </c>
      <c r="E607" s="47">
        <v>2</v>
      </c>
      <c r="F607" s="47" t="s">
        <v>326</v>
      </c>
      <c r="G607" s="47" t="s">
        <v>12</v>
      </c>
      <c r="H607" s="49">
        <v>3.4</v>
      </c>
      <c r="I607" s="45">
        <v>200</v>
      </c>
      <c r="J607" s="45">
        <f>IF(Table13[[#This Row],[Nat Best Bet]]="","",IF(Table13[[#This Row],[Div]]="","",I607*Table13[[#This Row],[Div]]))</f>
        <v>680</v>
      </c>
      <c r="K607" s="45">
        <f>IF(Table13[[#This Row],[Nat Best Bet]]="","",IF(Table13[[#This Row],[Nat Best Ret]]="",(Table13[[#This Row],[Nat Best Bet]]*-1),J607-I607))</f>
        <v>480</v>
      </c>
    </row>
    <row r="608" spans="1:11" x14ac:dyDescent="0.25">
      <c r="A608" s="50">
        <v>45633</v>
      </c>
      <c r="B608" s="46">
        <v>0.57499999999999996</v>
      </c>
      <c r="C608" s="47" t="s">
        <v>19</v>
      </c>
      <c r="D608" s="48">
        <v>2</v>
      </c>
      <c r="E608" s="47">
        <v>8</v>
      </c>
      <c r="F608" s="47" t="s">
        <v>571</v>
      </c>
      <c r="G608" s="47"/>
      <c r="H608" s="49"/>
      <c r="I608" s="45">
        <v>110</v>
      </c>
      <c r="J608" s="45" t="str">
        <f>IF(Table13[[#This Row],[Nat Best Bet]]="","",IF(Table13[[#This Row],[Div]]="","",I608*Table13[[#This Row],[Div]]))</f>
        <v/>
      </c>
      <c r="K608" s="45">
        <f>IF(Table13[[#This Row],[Nat Best Bet]]="","",IF(Table13[[#This Row],[Nat Best Ret]]="",(Table13[[#This Row],[Nat Best Bet]]*-1),J608-I608))</f>
        <v>-110</v>
      </c>
    </row>
    <row r="609" spans="1:11" x14ac:dyDescent="0.25">
      <c r="A609" s="50">
        <v>45633</v>
      </c>
      <c r="B609" s="46">
        <v>0.61805555555555558</v>
      </c>
      <c r="C609" s="47" t="s">
        <v>17</v>
      </c>
      <c r="D609" s="48">
        <v>5</v>
      </c>
      <c r="E609" s="47">
        <v>3</v>
      </c>
      <c r="F609" s="47" t="s">
        <v>328</v>
      </c>
      <c r="G609" s="47"/>
      <c r="H609" s="49"/>
      <c r="I609" s="45">
        <v>150</v>
      </c>
      <c r="J609" s="45" t="str">
        <f>IF(Table13[[#This Row],[Nat Best Bet]]="","",IF(Table13[[#This Row],[Div]]="","",I609*Table13[[#This Row],[Div]]))</f>
        <v/>
      </c>
      <c r="K609" s="45">
        <f>IF(Table13[[#This Row],[Nat Best Bet]]="","",IF(Table13[[#This Row],[Nat Best Ret]]="",(Table13[[#This Row],[Nat Best Bet]]*-1),J609-I609))</f>
        <v>-150</v>
      </c>
    </row>
    <row r="610" spans="1:11" x14ac:dyDescent="0.25">
      <c r="A610" s="50">
        <v>45633</v>
      </c>
      <c r="B610" s="46">
        <v>0.62361111111111112</v>
      </c>
      <c r="C610" s="47" t="s">
        <v>19</v>
      </c>
      <c r="D610" s="48">
        <v>4</v>
      </c>
      <c r="E610" s="47">
        <v>14</v>
      </c>
      <c r="F610" s="47" t="s">
        <v>327</v>
      </c>
      <c r="G610" s="47" t="s">
        <v>14</v>
      </c>
      <c r="H610" s="49"/>
      <c r="I610" s="45">
        <v>110</v>
      </c>
      <c r="J610" s="45" t="str">
        <f>IF(Table13[[#This Row],[Nat Best Bet]]="","",IF(Table13[[#This Row],[Div]]="","",I610*Table13[[#This Row],[Div]]))</f>
        <v/>
      </c>
      <c r="K610" s="45">
        <f>IF(Table13[[#This Row],[Nat Best Bet]]="","",IF(Table13[[#This Row],[Nat Best Ret]]="",(Table13[[#This Row],[Nat Best Bet]]*-1),J610-I610))</f>
        <v>-110</v>
      </c>
    </row>
    <row r="611" spans="1:11" x14ac:dyDescent="0.25">
      <c r="A611" s="50">
        <v>45633</v>
      </c>
      <c r="B611" s="46">
        <v>0.65069444444444446</v>
      </c>
      <c r="C611" s="47" t="s">
        <v>19</v>
      </c>
      <c r="D611" s="48">
        <v>5</v>
      </c>
      <c r="E611" s="47">
        <v>3</v>
      </c>
      <c r="F611" s="47" t="s">
        <v>485</v>
      </c>
      <c r="G611" s="47" t="s">
        <v>16</v>
      </c>
      <c r="H611" s="49"/>
      <c r="I611" s="45">
        <v>110</v>
      </c>
      <c r="J611" s="45" t="str">
        <f>IF(Table13[[#This Row],[Nat Best Bet]]="","",IF(Table13[[#This Row],[Div]]="","",I611*Table13[[#This Row],[Div]]))</f>
        <v/>
      </c>
      <c r="K611" s="45">
        <f>IF(Table13[[#This Row],[Nat Best Bet]]="","",IF(Table13[[#This Row],[Nat Best Ret]]="",(Table13[[#This Row],[Nat Best Bet]]*-1),J611-I611))</f>
        <v>-110</v>
      </c>
    </row>
    <row r="612" spans="1:11" x14ac:dyDescent="0.25">
      <c r="A612" s="50">
        <v>45633</v>
      </c>
      <c r="B612" s="46">
        <v>0.66666666666666663</v>
      </c>
      <c r="C612" s="47" t="s">
        <v>17</v>
      </c>
      <c r="D612" s="48">
        <v>7</v>
      </c>
      <c r="E612" s="47">
        <v>7</v>
      </c>
      <c r="F612" s="47" t="s">
        <v>329</v>
      </c>
      <c r="G612" s="47" t="s">
        <v>16</v>
      </c>
      <c r="H612" s="49"/>
      <c r="I612" s="45">
        <v>150</v>
      </c>
      <c r="J612" s="45" t="str">
        <f>IF(Table13[[#This Row],[Nat Best Bet]]="","",IF(Table13[[#This Row],[Div]]="","",I612*Table13[[#This Row],[Div]]))</f>
        <v/>
      </c>
      <c r="K612" s="45">
        <f>IF(Table13[[#This Row],[Nat Best Bet]]="","",IF(Table13[[#This Row],[Nat Best Ret]]="",(Table13[[#This Row],[Nat Best Bet]]*-1),J612-I612))</f>
        <v>-150</v>
      </c>
    </row>
    <row r="613" spans="1:11" x14ac:dyDescent="0.25">
      <c r="A613" s="50">
        <v>45633</v>
      </c>
      <c r="B613" s="46">
        <v>0.67500000000000004</v>
      </c>
      <c r="C613" s="47" t="s">
        <v>19</v>
      </c>
      <c r="D613" s="48">
        <v>6</v>
      </c>
      <c r="E613" s="47">
        <v>5</v>
      </c>
      <c r="F613" s="47" t="s">
        <v>278</v>
      </c>
      <c r="G613" s="47" t="s">
        <v>16</v>
      </c>
      <c r="H613" s="49"/>
      <c r="I613" s="45">
        <v>110</v>
      </c>
      <c r="J613" s="45" t="str">
        <f>IF(Table13[[#This Row],[Nat Best Bet]]="","",IF(Table13[[#This Row],[Div]]="","",I613*Table13[[#This Row],[Div]]))</f>
        <v/>
      </c>
      <c r="K613" s="45">
        <f>IF(Table13[[#This Row],[Nat Best Bet]]="","",IF(Table13[[#This Row],[Nat Best Ret]]="",(Table13[[#This Row],[Nat Best Bet]]*-1),J613-I613))</f>
        <v>-110</v>
      </c>
    </row>
    <row r="614" spans="1:11" x14ac:dyDescent="0.25">
      <c r="A614" s="50">
        <v>45633</v>
      </c>
      <c r="B614" s="46">
        <v>0.70277777777777772</v>
      </c>
      <c r="C614" s="47" t="s">
        <v>19</v>
      </c>
      <c r="D614" s="48">
        <v>7</v>
      </c>
      <c r="E614" s="47">
        <v>2</v>
      </c>
      <c r="F614" s="47" t="s">
        <v>572</v>
      </c>
      <c r="G614" s="47"/>
      <c r="H614" s="49"/>
      <c r="I614" s="45">
        <v>110</v>
      </c>
      <c r="J614" s="45" t="str">
        <f>IF(Table13[[#This Row],[Nat Best Bet]]="","",IF(Table13[[#This Row],[Div]]="","",I614*Table13[[#This Row],[Div]]))</f>
        <v/>
      </c>
      <c r="K614" s="45">
        <f>IF(Table13[[#This Row],[Nat Best Bet]]="","",IF(Table13[[#This Row],[Nat Best Ret]]="",(Table13[[#This Row],[Nat Best Bet]]*-1),J614-I614))</f>
        <v>-110</v>
      </c>
    </row>
    <row r="615" spans="1:11" x14ac:dyDescent="0.25">
      <c r="A615" s="50">
        <v>45640</v>
      </c>
      <c r="B615" s="46">
        <v>0.52083333333333337</v>
      </c>
      <c r="C615" s="47" t="s">
        <v>13</v>
      </c>
      <c r="D615" s="48">
        <v>1</v>
      </c>
      <c r="E615" s="47">
        <v>7</v>
      </c>
      <c r="F615" s="47" t="s">
        <v>310</v>
      </c>
      <c r="G615" s="47"/>
      <c r="H615" s="49"/>
      <c r="I615" s="45">
        <v>130</v>
      </c>
      <c r="J615" s="45" t="str">
        <f>IF(Table13[[#This Row],[Nat Best Bet]]="","",IF(Table13[[#This Row],[Div]]="","",I615*Table13[[#This Row],[Div]]))</f>
        <v/>
      </c>
      <c r="K615" s="45">
        <f>IF(Table13[[#This Row],[Nat Best Bet]]="","",IF(Table13[[#This Row],[Nat Best Ret]]="",(Table13[[#This Row],[Nat Best Bet]]*-1),J615-I615))</f>
        <v>-130</v>
      </c>
    </row>
    <row r="616" spans="1:11" x14ac:dyDescent="0.25">
      <c r="A616" s="50">
        <v>45640</v>
      </c>
      <c r="B616" s="46">
        <v>0.55555555555555558</v>
      </c>
      <c r="C616" s="47" t="s">
        <v>57</v>
      </c>
      <c r="D616" s="48">
        <v>3</v>
      </c>
      <c r="E616" s="47">
        <v>10</v>
      </c>
      <c r="F616" s="47" t="s">
        <v>467</v>
      </c>
      <c r="G616" s="47"/>
      <c r="H616" s="49"/>
      <c r="I616" s="45">
        <v>130</v>
      </c>
      <c r="J616" s="45" t="str">
        <f>IF(Table13[[#This Row],[Nat Best Bet]]="","",IF(Table13[[#This Row],[Div]]="","",I616*Table13[[#This Row],[Div]]))</f>
        <v/>
      </c>
      <c r="K616" s="45">
        <f>IF(Table13[[#This Row],[Nat Best Bet]]="","",IF(Table13[[#This Row],[Nat Best Ret]]="",(Table13[[#This Row],[Nat Best Bet]]*-1),J616-I616))</f>
        <v>-130</v>
      </c>
    </row>
    <row r="617" spans="1:11" x14ac:dyDescent="0.25">
      <c r="A617" s="50">
        <v>45640</v>
      </c>
      <c r="B617" s="46">
        <v>0.57499999999999996</v>
      </c>
      <c r="C617" s="47" t="s">
        <v>19</v>
      </c>
      <c r="D617" s="48">
        <v>2</v>
      </c>
      <c r="E617" s="47">
        <v>9</v>
      </c>
      <c r="F617" s="47" t="s">
        <v>573</v>
      </c>
      <c r="G617" s="47"/>
      <c r="H617" s="49"/>
      <c r="I617" s="45">
        <v>110</v>
      </c>
      <c r="J617" s="45" t="str">
        <f>IF(Table13[[#This Row],[Nat Best Bet]]="","",IF(Table13[[#This Row],[Div]]="","",I617*Table13[[#This Row],[Div]]))</f>
        <v/>
      </c>
      <c r="K617" s="45">
        <f>IF(Table13[[#This Row],[Nat Best Bet]]="","",IF(Table13[[#This Row],[Nat Best Ret]]="",(Table13[[#This Row],[Nat Best Bet]]*-1),J617-I617))</f>
        <v>-110</v>
      </c>
    </row>
    <row r="618" spans="1:11" x14ac:dyDescent="0.25">
      <c r="A618" s="50">
        <v>45640</v>
      </c>
      <c r="B618" s="46">
        <v>0.59930555555555554</v>
      </c>
      <c r="C618" s="47" t="s">
        <v>19</v>
      </c>
      <c r="D618" s="48">
        <v>3</v>
      </c>
      <c r="E618" s="47">
        <v>7</v>
      </c>
      <c r="F618" s="47" t="s">
        <v>574</v>
      </c>
      <c r="G618" s="47"/>
      <c r="H618" s="49"/>
      <c r="I618" s="45">
        <v>110</v>
      </c>
      <c r="J618" s="45" t="str">
        <f>IF(Table13[[#This Row],[Nat Best Bet]]="","",IF(Table13[[#This Row],[Div]]="","",I618*Table13[[#This Row],[Div]]))</f>
        <v/>
      </c>
      <c r="K618" s="45">
        <f>IF(Table13[[#This Row],[Nat Best Bet]]="","",IF(Table13[[#This Row],[Nat Best Ret]]="",(Table13[[#This Row],[Nat Best Bet]]*-1),J618-I618))</f>
        <v>-110</v>
      </c>
    </row>
    <row r="619" spans="1:11" x14ac:dyDescent="0.25">
      <c r="A619" s="50">
        <v>45640</v>
      </c>
      <c r="B619" s="46">
        <v>0.62847222222222221</v>
      </c>
      <c r="C619" s="47" t="s">
        <v>57</v>
      </c>
      <c r="D619" s="48">
        <v>6</v>
      </c>
      <c r="E619" s="47">
        <v>2</v>
      </c>
      <c r="F619" s="47" t="s">
        <v>468</v>
      </c>
      <c r="G619" s="47"/>
      <c r="H619" s="49"/>
      <c r="I619" s="45">
        <v>130</v>
      </c>
      <c r="J619" s="45" t="str">
        <f>IF(Table13[[#This Row],[Nat Best Bet]]="","",IF(Table13[[#This Row],[Div]]="","",I619*Table13[[#This Row],[Div]]))</f>
        <v/>
      </c>
      <c r="K619" s="45">
        <f>IF(Table13[[#This Row],[Nat Best Bet]]="","",IF(Table13[[#This Row],[Nat Best Ret]]="",(Table13[[#This Row],[Nat Best Bet]]*-1),J619-I619))</f>
        <v>-130</v>
      </c>
    </row>
    <row r="620" spans="1:11" x14ac:dyDescent="0.25">
      <c r="A620" s="50">
        <v>45640</v>
      </c>
      <c r="B620" s="46">
        <v>0.65069444444444446</v>
      </c>
      <c r="C620" s="47" t="s">
        <v>19</v>
      </c>
      <c r="D620" s="48">
        <v>5</v>
      </c>
      <c r="E620" s="47">
        <v>2</v>
      </c>
      <c r="F620" s="47" t="s">
        <v>316</v>
      </c>
      <c r="G620" s="47"/>
      <c r="H620" s="49"/>
      <c r="I620" s="45">
        <v>110</v>
      </c>
      <c r="J620" s="45" t="str">
        <f>IF(Table13[[#This Row],[Nat Best Bet]]="","",IF(Table13[[#This Row],[Div]]="","",I620*Table13[[#This Row],[Div]]))</f>
        <v/>
      </c>
      <c r="K620" s="45">
        <f>IF(Table13[[#This Row],[Nat Best Bet]]="","",IF(Table13[[#This Row],[Nat Best Ret]]="",(Table13[[#This Row],[Nat Best Bet]]*-1),J620-I620))</f>
        <v>-110</v>
      </c>
    </row>
    <row r="621" spans="1:11" x14ac:dyDescent="0.25">
      <c r="A621" s="50">
        <v>45640</v>
      </c>
      <c r="B621" s="46">
        <v>0.65625</v>
      </c>
      <c r="C621" s="47" t="s">
        <v>57</v>
      </c>
      <c r="D621" s="48">
        <v>7</v>
      </c>
      <c r="E621" s="47">
        <v>5</v>
      </c>
      <c r="F621" s="47" t="s">
        <v>469</v>
      </c>
      <c r="G621" s="47" t="s">
        <v>12</v>
      </c>
      <c r="H621" s="49">
        <v>4.4000000000000004</v>
      </c>
      <c r="I621" s="45">
        <v>130</v>
      </c>
      <c r="J621" s="45">
        <f>IF(Table13[[#This Row],[Nat Best Bet]]="","",IF(Table13[[#This Row],[Div]]="","",I621*Table13[[#This Row],[Div]]))</f>
        <v>572</v>
      </c>
      <c r="K621" s="45">
        <f>IF(Table13[[#This Row],[Nat Best Bet]]="","",IF(Table13[[#This Row],[Nat Best Ret]]="",(Table13[[#This Row],[Nat Best Bet]]*-1),J621-I621))</f>
        <v>442</v>
      </c>
    </row>
    <row r="622" spans="1:11" x14ac:dyDescent="0.25">
      <c r="A622" s="50">
        <v>45640</v>
      </c>
      <c r="B622" s="46">
        <v>0.68055555555555558</v>
      </c>
      <c r="C622" s="47" t="s">
        <v>57</v>
      </c>
      <c r="D622" s="48">
        <v>8</v>
      </c>
      <c r="E622" s="47">
        <v>11</v>
      </c>
      <c r="F622" s="47" t="s">
        <v>136</v>
      </c>
      <c r="G622" s="47" t="s">
        <v>16</v>
      </c>
      <c r="H622" s="49"/>
      <c r="I622" s="45">
        <v>200</v>
      </c>
      <c r="J622" s="45" t="str">
        <f>IF(Table13[[#This Row],[Nat Best Bet]]="","",IF(Table13[[#This Row],[Div]]="","",I622*Table13[[#This Row],[Div]]))</f>
        <v/>
      </c>
      <c r="K622" s="45">
        <f>IF(Table13[[#This Row],[Nat Best Bet]]="","",IF(Table13[[#This Row],[Nat Best Ret]]="",(Table13[[#This Row],[Nat Best Bet]]*-1),J622-I622))</f>
        <v>-200</v>
      </c>
    </row>
    <row r="623" spans="1:11" x14ac:dyDescent="0.25">
      <c r="A623" s="50">
        <v>45640</v>
      </c>
      <c r="B623" s="46">
        <v>0.70833333333333337</v>
      </c>
      <c r="C623" s="47" t="s">
        <v>57</v>
      </c>
      <c r="D623" s="48">
        <v>9</v>
      </c>
      <c r="E623" s="47">
        <v>3</v>
      </c>
      <c r="F623" s="47" t="s">
        <v>314</v>
      </c>
      <c r="G623" s="47" t="s">
        <v>16</v>
      </c>
      <c r="H623" s="49"/>
      <c r="I623" s="45">
        <v>200</v>
      </c>
      <c r="J623" s="45" t="str">
        <f>IF(Table13[[#This Row],[Nat Best Bet]]="","",IF(Table13[[#This Row],[Div]]="","",I623*Table13[[#This Row],[Div]]))</f>
        <v/>
      </c>
      <c r="K623" s="45">
        <f>IF(Table13[[#This Row],[Nat Best Bet]]="","",IF(Table13[[#This Row],[Nat Best Ret]]="",(Table13[[#This Row],[Nat Best Bet]]*-1),J623-I623))</f>
        <v>-200</v>
      </c>
    </row>
    <row r="624" spans="1:11" x14ac:dyDescent="0.25">
      <c r="A624" s="50">
        <v>45640</v>
      </c>
      <c r="B624" s="46">
        <v>0.72222222222222221</v>
      </c>
      <c r="C624" s="47" t="s">
        <v>13</v>
      </c>
      <c r="D624" s="48">
        <v>9</v>
      </c>
      <c r="E624" s="47">
        <v>5</v>
      </c>
      <c r="F624" s="47" t="s">
        <v>439</v>
      </c>
      <c r="G624" s="47"/>
      <c r="H624" s="49"/>
      <c r="I624" s="45">
        <v>130</v>
      </c>
      <c r="J624" s="45" t="str">
        <f>IF(Table13[[#This Row],[Nat Best Bet]]="","",IF(Table13[[#This Row],[Div]]="","",I624*Table13[[#This Row],[Div]]))</f>
        <v/>
      </c>
      <c r="K624" s="45">
        <f>IF(Table13[[#This Row],[Nat Best Bet]]="","",IF(Table13[[#This Row],[Nat Best Ret]]="",(Table13[[#This Row],[Nat Best Bet]]*-1),J624-I624))</f>
        <v>-130</v>
      </c>
    </row>
    <row r="625" spans="1:11" x14ac:dyDescent="0.25">
      <c r="A625" s="50">
        <v>45640</v>
      </c>
      <c r="B625" s="46">
        <v>0.73611111111111116</v>
      </c>
      <c r="C625" s="47" t="s">
        <v>57</v>
      </c>
      <c r="D625" s="48">
        <v>10</v>
      </c>
      <c r="E625" s="47">
        <v>7</v>
      </c>
      <c r="F625" s="47" t="s">
        <v>330</v>
      </c>
      <c r="G625" s="47" t="s">
        <v>16</v>
      </c>
      <c r="H625" s="49"/>
      <c r="I625" s="45">
        <v>130</v>
      </c>
      <c r="J625" s="45" t="str">
        <f>IF(Table13[[#This Row],[Nat Best Bet]]="","",IF(Table13[[#This Row],[Div]]="","",I625*Table13[[#This Row],[Div]]))</f>
        <v/>
      </c>
      <c r="K625" s="45">
        <f>IF(Table13[[#This Row],[Nat Best Bet]]="","",IF(Table13[[#This Row],[Nat Best Ret]]="",(Table13[[#This Row],[Nat Best Bet]]*-1),J625-I625))</f>
        <v>-130</v>
      </c>
    </row>
    <row r="626" spans="1:11" x14ac:dyDescent="0.25">
      <c r="A626" s="50">
        <v>45647</v>
      </c>
      <c r="B626" s="46">
        <v>0.53125</v>
      </c>
      <c r="C626" s="47" t="s">
        <v>26</v>
      </c>
      <c r="D626" s="48">
        <v>2</v>
      </c>
      <c r="E626" s="47">
        <v>1</v>
      </c>
      <c r="F626" s="47" t="s">
        <v>331</v>
      </c>
      <c r="G626" s="47"/>
      <c r="H626" s="49"/>
      <c r="I626" s="45">
        <v>200</v>
      </c>
      <c r="J626" s="45" t="str">
        <f>IF(Table13[[#This Row],[Nat Best Bet]]="","",IF(Table13[[#This Row],[Div]]="","",I626*Table13[[#This Row],[Div]]))</f>
        <v/>
      </c>
      <c r="K626" s="45">
        <f>IF(Table13[[#This Row],[Nat Best Bet]]="","",IF(Table13[[#This Row],[Nat Best Ret]]="",(Table13[[#This Row],[Nat Best Bet]]*-1),J626-I626))</f>
        <v>-200</v>
      </c>
    </row>
    <row r="627" spans="1:11" x14ac:dyDescent="0.25">
      <c r="A627" s="50">
        <v>45647</v>
      </c>
      <c r="B627" s="46">
        <v>0.55555555555555558</v>
      </c>
      <c r="C627" s="47" t="s">
        <v>26</v>
      </c>
      <c r="D627" s="48">
        <v>3</v>
      </c>
      <c r="E627" s="47">
        <v>10</v>
      </c>
      <c r="F627" s="47" t="s">
        <v>332</v>
      </c>
      <c r="G627" s="47" t="s">
        <v>12</v>
      </c>
      <c r="H627" s="49">
        <v>2.2000000000000002</v>
      </c>
      <c r="I627" s="45">
        <v>200</v>
      </c>
      <c r="J627" s="45">
        <f>IF(Table13[[#This Row],[Nat Best Bet]]="","",IF(Table13[[#This Row],[Div]]="","",I627*Table13[[#This Row],[Div]]))</f>
        <v>440.00000000000006</v>
      </c>
      <c r="K627" s="45">
        <f>IF(Table13[[#This Row],[Nat Best Bet]]="","",IF(Table13[[#This Row],[Nat Best Ret]]="",(Table13[[#This Row],[Nat Best Bet]]*-1),J627-I627))</f>
        <v>240.00000000000006</v>
      </c>
    </row>
    <row r="628" spans="1:11" x14ac:dyDescent="0.25">
      <c r="A628" s="50">
        <v>45647</v>
      </c>
      <c r="B628" s="46">
        <v>0.56944444444444442</v>
      </c>
      <c r="C628" s="47" t="s">
        <v>13</v>
      </c>
      <c r="D628" s="48">
        <v>3</v>
      </c>
      <c r="E628" s="47">
        <v>8</v>
      </c>
      <c r="F628" s="47" t="s">
        <v>514</v>
      </c>
      <c r="G628" s="47"/>
      <c r="H628" s="49"/>
      <c r="I628" s="45">
        <v>130</v>
      </c>
      <c r="J628" s="45" t="str">
        <f>IF(Table13[[#This Row],[Nat Best Bet]]="","",IF(Table13[[#This Row],[Div]]="","",I628*Table13[[#This Row],[Div]]))</f>
        <v/>
      </c>
      <c r="K628" s="45">
        <f>IF(Table13[[#This Row],[Nat Best Bet]]="","",IF(Table13[[#This Row],[Nat Best Ret]]="",(Table13[[#This Row],[Nat Best Bet]]*-1),J628-I628))</f>
        <v>-130</v>
      </c>
    </row>
    <row r="629" spans="1:11" x14ac:dyDescent="0.25">
      <c r="A629" s="50">
        <v>45647</v>
      </c>
      <c r="B629" s="46">
        <v>0.59930555555555554</v>
      </c>
      <c r="C629" s="47" t="s">
        <v>19</v>
      </c>
      <c r="D629" s="48">
        <v>3</v>
      </c>
      <c r="E629" s="47">
        <v>2</v>
      </c>
      <c r="F629" s="47" t="s">
        <v>169</v>
      </c>
      <c r="G629" s="47" t="s">
        <v>12</v>
      </c>
      <c r="H629" s="49">
        <v>2.1</v>
      </c>
      <c r="I629" s="45">
        <v>110</v>
      </c>
      <c r="J629" s="45">
        <f>IF(Table13[[#This Row],[Nat Best Bet]]="","",IF(Table13[[#This Row],[Div]]="","",I629*Table13[[#This Row],[Div]]))</f>
        <v>231</v>
      </c>
      <c r="K629" s="45">
        <f>IF(Table13[[#This Row],[Nat Best Bet]]="","",IF(Table13[[#This Row],[Nat Best Ret]]="",(Table13[[#This Row],[Nat Best Bet]]*-1),J629-I629))</f>
        <v>121</v>
      </c>
    </row>
    <row r="630" spans="1:11" x14ac:dyDescent="0.25">
      <c r="A630" s="50">
        <v>45647</v>
      </c>
      <c r="B630" s="46">
        <v>0.62847222222222221</v>
      </c>
      <c r="C630" s="47" t="s">
        <v>26</v>
      </c>
      <c r="D630" s="48">
        <v>6</v>
      </c>
      <c r="E630" s="47">
        <v>7</v>
      </c>
      <c r="F630" s="47" t="s">
        <v>323</v>
      </c>
      <c r="G630" s="47" t="s">
        <v>14</v>
      </c>
      <c r="H630" s="49"/>
      <c r="I630" s="45">
        <v>200</v>
      </c>
      <c r="J630" s="45" t="str">
        <f>IF(Table13[[#This Row],[Nat Best Bet]]="","",IF(Table13[[#This Row],[Div]]="","",I630*Table13[[#This Row],[Div]]))</f>
        <v/>
      </c>
      <c r="K630" s="45">
        <f>IF(Table13[[#This Row],[Nat Best Bet]]="","",IF(Table13[[#This Row],[Nat Best Ret]]="",(Table13[[#This Row],[Nat Best Bet]]*-1),J630-I630))</f>
        <v>-200</v>
      </c>
    </row>
    <row r="631" spans="1:11" x14ac:dyDescent="0.25">
      <c r="A631" s="50">
        <v>45647</v>
      </c>
      <c r="B631" s="46">
        <v>0.67500000000000004</v>
      </c>
      <c r="C631" s="47" t="s">
        <v>19</v>
      </c>
      <c r="D631" s="48">
        <v>6</v>
      </c>
      <c r="E631" s="47">
        <v>10</v>
      </c>
      <c r="F631" s="47" t="s">
        <v>116</v>
      </c>
      <c r="G631" s="47"/>
      <c r="H631" s="49"/>
      <c r="I631" s="45">
        <v>110</v>
      </c>
      <c r="J631" s="45" t="str">
        <f>IF(Table13[[#This Row],[Nat Best Bet]]="","",IF(Table13[[#This Row],[Div]]="","",I631*Table13[[#This Row],[Div]]))</f>
        <v/>
      </c>
      <c r="K631" s="45">
        <f>IF(Table13[[#This Row],[Nat Best Bet]]="","",IF(Table13[[#This Row],[Nat Best Ret]]="",(Table13[[#This Row],[Nat Best Bet]]*-1),J631-I631))</f>
        <v>-110</v>
      </c>
    </row>
    <row r="632" spans="1:11" x14ac:dyDescent="0.25">
      <c r="A632" s="50">
        <v>45647</v>
      </c>
      <c r="B632" s="46">
        <v>0.72222222222222221</v>
      </c>
      <c r="C632" s="47" t="s">
        <v>13</v>
      </c>
      <c r="D632" s="48">
        <v>9</v>
      </c>
      <c r="E632" s="47">
        <v>7</v>
      </c>
      <c r="F632" s="47" t="s">
        <v>93</v>
      </c>
      <c r="G632" s="47" t="s">
        <v>14</v>
      </c>
      <c r="H632" s="49"/>
      <c r="I632" s="45">
        <v>130</v>
      </c>
      <c r="J632" s="45" t="str">
        <f>IF(Table13[[#This Row],[Nat Best Bet]]="","",IF(Table13[[#This Row],[Div]]="","",I632*Table13[[#This Row],[Div]]))</f>
        <v/>
      </c>
      <c r="K632" s="45">
        <f>IF(Table13[[#This Row],[Nat Best Bet]]="","",IF(Table13[[#This Row],[Nat Best Ret]]="",(Table13[[#This Row],[Nat Best Bet]]*-1),J632-I632))</f>
        <v>-130</v>
      </c>
    </row>
    <row r="633" spans="1:11" x14ac:dyDescent="0.25">
      <c r="A633" s="50">
        <v>45647</v>
      </c>
      <c r="B633" s="46">
        <v>0.73055555555555551</v>
      </c>
      <c r="C633" s="47" t="s">
        <v>19</v>
      </c>
      <c r="D633" s="48">
        <v>8</v>
      </c>
      <c r="E633" s="47">
        <v>3</v>
      </c>
      <c r="F633" s="47" t="s">
        <v>223</v>
      </c>
      <c r="G633" s="47"/>
      <c r="H633" s="49"/>
      <c r="I633" s="45">
        <v>110</v>
      </c>
      <c r="J633" s="45" t="str">
        <f>IF(Table13[[#This Row],[Nat Best Bet]]="","",IF(Table13[[#This Row],[Div]]="","",I633*Table13[[#This Row],[Div]]))</f>
        <v/>
      </c>
      <c r="K633" s="45">
        <f>IF(Table13[[#This Row],[Nat Best Bet]]="","",IF(Table13[[#This Row],[Nat Best Ret]]="",(Table13[[#This Row],[Nat Best Bet]]*-1),J633-I633))</f>
        <v>-110</v>
      </c>
    </row>
    <row r="634" spans="1:11" x14ac:dyDescent="0.25">
      <c r="A634" s="50">
        <v>45647</v>
      </c>
      <c r="B634" s="46">
        <v>0.7583333333333333</v>
      </c>
      <c r="C634" s="47" t="s">
        <v>19</v>
      </c>
      <c r="D634" s="48">
        <v>9</v>
      </c>
      <c r="E634" s="47">
        <v>8</v>
      </c>
      <c r="F634" s="47" t="s">
        <v>168</v>
      </c>
      <c r="G634" s="47" t="s">
        <v>16</v>
      </c>
      <c r="H634" s="49"/>
      <c r="I634" s="45">
        <v>110</v>
      </c>
      <c r="J634" s="45" t="str">
        <f>IF(Table13[[#This Row],[Nat Best Bet]]="","",IF(Table13[[#This Row],[Div]]="","",I634*Table13[[#This Row],[Div]]))</f>
        <v/>
      </c>
      <c r="K634" s="45">
        <f>IF(Table13[[#This Row],[Nat Best Bet]]="","",IF(Table13[[#This Row],[Nat Best Ret]]="",(Table13[[#This Row],[Nat Best Bet]]*-1),J634-I634))</f>
        <v>-110</v>
      </c>
    </row>
    <row r="635" spans="1:11" x14ac:dyDescent="0.25">
      <c r="A635" s="50">
        <v>45654</v>
      </c>
      <c r="B635" s="46">
        <v>0.51041666666666663</v>
      </c>
      <c r="C635" s="47" t="s">
        <v>20</v>
      </c>
      <c r="D635" s="48">
        <v>1</v>
      </c>
      <c r="E635" s="47">
        <v>6</v>
      </c>
      <c r="F635" s="47" t="s">
        <v>470</v>
      </c>
      <c r="G635" s="47"/>
      <c r="H635" s="49"/>
      <c r="I635" s="45">
        <v>130</v>
      </c>
      <c r="J635" s="45" t="str">
        <f>IF(Table13[[#This Row],[Nat Best Bet]]="","",IF(Table13[[#This Row],[Div]]="","",I635*Table13[[#This Row],[Div]]))</f>
        <v/>
      </c>
      <c r="K635" s="45">
        <f>IF(Table13[[#This Row],[Nat Best Bet]]="","",IF(Table13[[#This Row],[Nat Best Ret]]="",(Table13[[#This Row],[Nat Best Bet]]*-1),J635-I635))</f>
        <v>-130</v>
      </c>
    </row>
    <row r="636" spans="1:11" x14ac:dyDescent="0.25">
      <c r="A636" s="50">
        <v>45654</v>
      </c>
      <c r="B636" s="46">
        <v>0.55555555555555558</v>
      </c>
      <c r="C636" s="47" t="s">
        <v>20</v>
      </c>
      <c r="D636" s="48">
        <v>3</v>
      </c>
      <c r="E636" s="47">
        <v>3</v>
      </c>
      <c r="F636" s="47" t="s">
        <v>471</v>
      </c>
      <c r="G636" s="47" t="s">
        <v>16</v>
      </c>
      <c r="H636" s="49"/>
      <c r="I636" s="45">
        <v>130</v>
      </c>
      <c r="J636" s="45" t="str">
        <f>IF(Table13[[#This Row],[Nat Best Bet]]="","",IF(Table13[[#This Row],[Div]]="","",I636*Table13[[#This Row],[Div]]))</f>
        <v/>
      </c>
      <c r="K636" s="45">
        <f>IF(Table13[[#This Row],[Nat Best Bet]]="","",IF(Table13[[#This Row],[Nat Best Ret]]="",(Table13[[#This Row],[Nat Best Bet]]*-1),J636-I636))</f>
        <v>-130</v>
      </c>
    </row>
    <row r="637" spans="1:11" x14ac:dyDescent="0.25">
      <c r="A637" s="50">
        <v>45654</v>
      </c>
      <c r="B637" s="46">
        <v>0.57986111111111116</v>
      </c>
      <c r="C637" s="47" t="s">
        <v>20</v>
      </c>
      <c r="D637" s="48">
        <v>4</v>
      </c>
      <c r="E637" s="47">
        <v>2</v>
      </c>
      <c r="F637" s="47" t="s">
        <v>472</v>
      </c>
      <c r="G637" s="47"/>
      <c r="H637" s="49"/>
      <c r="I637" s="45">
        <v>130</v>
      </c>
      <c r="J637" s="45" t="str">
        <f>IF(Table13[[#This Row],[Nat Best Bet]]="","",IF(Table13[[#This Row],[Div]]="","",I637*Table13[[#This Row],[Div]]))</f>
        <v/>
      </c>
      <c r="K637" s="45">
        <f>IF(Table13[[#This Row],[Nat Best Bet]]="","",IF(Table13[[#This Row],[Nat Best Ret]]="",(Table13[[#This Row],[Nat Best Bet]]*-1),J637-I637))</f>
        <v>-130</v>
      </c>
    </row>
    <row r="638" spans="1:11" x14ac:dyDescent="0.25">
      <c r="A638" s="50">
        <v>45654</v>
      </c>
      <c r="B638" s="46">
        <v>0.62361111111111112</v>
      </c>
      <c r="C638" s="47" t="s">
        <v>19</v>
      </c>
      <c r="D638" s="48">
        <v>4</v>
      </c>
      <c r="E638" s="47">
        <v>13</v>
      </c>
      <c r="F638" s="47" t="s">
        <v>333</v>
      </c>
      <c r="G638" s="47"/>
      <c r="H638" s="49"/>
      <c r="I638" s="45">
        <v>110</v>
      </c>
      <c r="J638" s="45" t="str">
        <f>IF(Table13[[#This Row],[Nat Best Bet]]="","",IF(Table13[[#This Row],[Div]]="","",I638*Table13[[#This Row],[Div]]))</f>
        <v/>
      </c>
      <c r="K638" s="45">
        <f>IF(Table13[[#This Row],[Nat Best Bet]]="","",IF(Table13[[#This Row],[Nat Best Ret]]="",(Table13[[#This Row],[Nat Best Bet]]*-1),J638-I638))</f>
        <v>-110</v>
      </c>
    </row>
    <row r="639" spans="1:11" x14ac:dyDescent="0.25">
      <c r="A639" s="50">
        <v>45654</v>
      </c>
      <c r="B639" s="46">
        <v>0.62847222222222221</v>
      </c>
      <c r="C639" s="47" t="s">
        <v>20</v>
      </c>
      <c r="D639" s="48">
        <v>6</v>
      </c>
      <c r="E639" s="47">
        <v>1</v>
      </c>
      <c r="F639" s="47" t="s">
        <v>334</v>
      </c>
      <c r="G639" s="47" t="s">
        <v>12</v>
      </c>
      <c r="H639" s="49">
        <v>1.9</v>
      </c>
      <c r="I639" s="45">
        <v>200</v>
      </c>
      <c r="J639" s="45">
        <f>IF(Table13[[#This Row],[Nat Best Bet]]="","",IF(Table13[[#This Row],[Div]]="","",I639*Table13[[#This Row],[Div]]))</f>
        <v>380</v>
      </c>
      <c r="K639" s="45">
        <f>IF(Table13[[#This Row],[Nat Best Bet]]="","",IF(Table13[[#This Row],[Nat Best Ret]]="",(Table13[[#This Row],[Nat Best Bet]]*-1),J639-I639))</f>
        <v>180</v>
      </c>
    </row>
    <row r="640" spans="1:11" x14ac:dyDescent="0.25">
      <c r="A640" s="50">
        <v>45654</v>
      </c>
      <c r="B640" s="46">
        <v>0.65069444444444446</v>
      </c>
      <c r="C640" s="47" t="s">
        <v>19</v>
      </c>
      <c r="D640" s="48">
        <v>5</v>
      </c>
      <c r="E640" s="47">
        <v>4</v>
      </c>
      <c r="F640" s="47" t="s">
        <v>84</v>
      </c>
      <c r="G640" s="47" t="s">
        <v>12</v>
      </c>
      <c r="H640" s="49">
        <v>2.4500000000000002</v>
      </c>
      <c r="I640" s="45">
        <v>110</v>
      </c>
      <c r="J640" s="45">
        <f>IF(Table13[[#This Row],[Nat Best Bet]]="","",IF(Table13[[#This Row],[Div]]="","",I640*Table13[[#This Row],[Div]]))</f>
        <v>269.5</v>
      </c>
      <c r="K640" s="45">
        <f>IF(Table13[[#This Row],[Nat Best Bet]]="","",IF(Table13[[#This Row],[Nat Best Ret]]="",(Table13[[#This Row],[Nat Best Bet]]*-1),J640-I640))</f>
        <v>159.5</v>
      </c>
    </row>
    <row r="641" spans="1:11" x14ac:dyDescent="0.25">
      <c r="A641" s="50">
        <v>45654</v>
      </c>
      <c r="B641" s="46">
        <v>0.65625</v>
      </c>
      <c r="C641" s="47" t="s">
        <v>20</v>
      </c>
      <c r="D641" s="48">
        <v>7</v>
      </c>
      <c r="E641" s="47">
        <v>7</v>
      </c>
      <c r="F641" s="47" t="s">
        <v>473</v>
      </c>
      <c r="G641" s="47" t="s">
        <v>14</v>
      </c>
      <c r="H641" s="49"/>
      <c r="I641" s="45">
        <v>130</v>
      </c>
      <c r="J641" s="45" t="str">
        <f>IF(Table13[[#This Row],[Nat Best Bet]]="","",IF(Table13[[#This Row],[Div]]="","",I641*Table13[[#This Row],[Div]]))</f>
        <v/>
      </c>
      <c r="K641" s="45">
        <f>IF(Table13[[#This Row],[Nat Best Bet]]="","",IF(Table13[[#This Row],[Nat Best Ret]]="",(Table13[[#This Row],[Nat Best Bet]]*-1),J641-I641))</f>
        <v>-130</v>
      </c>
    </row>
    <row r="642" spans="1:11" x14ac:dyDescent="0.25">
      <c r="A642" s="50">
        <v>45654</v>
      </c>
      <c r="B642" s="46">
        <v>0.68055555555555558</v>
      </c>
      <c r="C642" s="47" t="s">
        <v>20</v>
      </c>
      <c r="D642" s="48">
        <v>8</v>
      </c>
      <c r="E642" s="47">
        <v>3</v>
      </c>
      <c r="F642" s="47" t="s">
        <v>474</v>
      </c>
      <c r="G642" s="47" t="s">
        <v>12</v>
      </c>
      <c r="H642" s="49">
        <v>4.2</v>
      </c>
      <c r="I642" s="45">
        <v>130</v>
      </c>
      <c r="J642" s="45">
        <f>IF(Table13[[#This Row],[Nat Best Bet]]="","",IF(Table13[[#This Row],[Div]]="","",I642*Table13[[#This Row],[Div]]))</f>
        <v>546</v>
      </c>
      <c r="K642" s="45">
        <f>IF(Table13[[#This Row],[Nat Best Bet]]="","",IF(Table13[[#This Row],[Nat Best Ret]]="",(Table13[[#This Row],[Nat Best Bet]]*-1),J642-I642))</f>
        <v>416</v>
      </c>
    </row>
    <row r="643" spans="1:11" x14ac:dyDescent="0.25">
      <c r="A643" s="50">
        <v>45654</v>
      </c>
      <c r="B643" s="46">
        <v>0.70833333333333337</v>
      </c>
      <c r="C643" s="47" t="s">
        <v>20</v>
      </c>
      <c r="D643" s="48">
        <v>9</v>
      </c>
      <c r="E643" s="47">
        <v>10</v>
      </c>
      <c r="F643" s="47" t="s">
        <v>408</v>
      </c>
      <c r="G643" s="47"/>
      <c r="H643" s="49"/>
      <c r="I643" s="45">
        <v>130</v>
      </c>
      <c r="J643" s="45" t="str">
        <f>IF(Table13[[#This Row],[Nat Best Bet]]="","",IF(Table13[[#This Row],[Div]]="","",I643*Table13[[#This Row],[Div]]))</f>
        <v/>
      </c>
      <c r="K643" s="45">
        <f>IF(Table13[[#This Row],[Nat Best Bet]]="","",IF(Table13[[#This Row],[Nat Best Ret]]="",(Table13[[#This Row],[Nat Best Bet]]*-1),J643-I643))</f>
        <v>-130</v>
      </c>
    </row>
    <row r="644" spans="1:11" x14ac:dyDescent="0.25">
      <c r="A644" s="50">
        <v>45654</v>
      </c>
      <c r="B644" s="46">
        <v>0.72222222222222221</v>
      </c>
      <c r="C644" s="47" t="s">
        <v>13</v>
      </c>
      <c r="D644" s="48">
        <v>8</v>
      </c>
      <c r="E644" s="47">
        <v>8</v>
      </c>
      <c r="F644" s="47" t="s">
        <v>321</v>
      </c>
      <c r="G644" s="47" t="s">
        <v>14</v>
      </c>
      <c r="H644" s="49"/>
      <c r="I644" s="45">
        <v>130</v>
      </c>
      <c r="J644" s="45" t="str">
        <f>IF(Table13[[#This Row],[Nat Best Bet]]="","",IF(Table13[[#This Row],[Div]]="","",I644*Table13[[#This Row],[Div]]))</f>
        <v/>
      </c>
      <c r="K644" s="45">
        <f>IF(Table13[[#This Row],[Nat Best Bet]]="","",IF(Table13[[#This Row],[Nat Best Ret]]="",(Table13[[#This Row],[Nat Best Bet]]*-1),J644-I644))</f>
        <v>-130</v>
      </c>
    </row>
    <row r="645" spans="1:11" x14ac:dyDescent="0.25">
      <c r="A645" s="50">
        <v>45654</v>
      </c>
      <c r="B645" s="46">
        <v>0.73611111111111116</v>
      </c>
      <c r="C645" s="47" t="s">
        <v>20</v>
      </c>
      <c r="D645" s="48">
        <v>10</v>
      </c>
      <c r="E645" s="47">
        <v>11</v>
      </c>
      <c r="F645" s="47" t="s">
        <v>475</v>
      </c>
      <c r="G645" s="47"/>
      <c r="H645" s="49"/>
      <c r="I645" s="45">
        <v>130</v>
      </c>
      <c r="J645" s="45" t="str">
        <f>IF(Table13[[#This Row],[Nat Best Bet]]="","",IF(Table13[[#This Row],[Div]]="","",I645*Table13[[#This Row],[Div]]))</f>
        <v/>
      </c>
      <c r="K645" s="45">
        <f>IF(Table13[[#This Row],[Nat Best Bet]]="","",IF(Table13[[#This Row],[Nat Best Ret]]="",(Table13[[#This Row],[Nat Best Bet]]*-1),J645-I645))</f>
        <v>-130</v>
      </c>
    </row>
    <row r="646" spans="1:11" x14ac:dyDescent="0.25">
      <c r="A646" s="50">
        <v>45654</v>
      </c>
      <c r="B646" s="46">
        <v>0.74652777777777779</v>
      </c>
      <c r="C646" s="47" t="s">
        <v>13</v>
      </c>
      <c r="D646" s="48">
        <v>9</v>
      </c>
      <c r="E646" s="47">
        <v>6</v>
      </c>
      <c r="F646" s="47" t="s">
        <v>192</v>
      </c>
      <c r="G646" s="47" t="s">
        <v>12</v>
      </c>
      <c r="H646" s="49">
        <v>5.5</v>
      </c>
      <c r="I646" s="45">
        <v>130</v>
      </c>
      <c r="J646" s="45">
        <f>IF(Table13[[#This Row],[Nat Best Bet]]="","",IF(Table13[[#This Row],[Div]]="","",I646*Table13[[#This Row],[Div]]))</f>
        <v>715</v>
      </c>
      <c r="K646" s="45">
        <f>IF(Table13[[#This Row],[Nat Best Bet]]="","",IF(Table13[[#This Row],[Nat Best Ret]]="",(Table13[[#This Row],[Nat Best Bet]]*-1),J646-I646))</f>
        <v>585</v>
      </c>
    </row>
    <row r="647" spans="1:11" x14ac:dyDescent="0.25">
      <c r="A647" s="50">
        <v>45654</v>
      </c>
      <c r="B647" s="46">
        <v>0.78055555555555556</v>
      </c>
      <c r="C647" s="47" t="s">
        <v>19</v>
      </c>
      <c r="D647" s="48">
        <v>10</v>
      </c>
      <c r="E647" s="47">
        <v>12</v>
      </c>
      <c r="F647" s="47" t="s">
        <v>556</v>
      </c>
      <c r="G647" s="47"/>
      <c r="H647" s="49"/>
      <c r="I647" s="45">
        <v>110</v>
      </c>
      <c r="J647" s="45" t="str">
        <f>IF(Table13[[#This Row],[Nat Best Bet]]="","",IF(Table13[[#This Row],[Div]]="","",I647*Table13[[#This Row],[Div]]))</f>
        <v/>
      </c>
      <c r="K647" s="45">
        <f>IF(Table13[[#This Row],[Nat Best Bet]]="","",IF(Table13[[#This Row],[Nat Best Ret]]="",(Table13[[#This Row],[Nat Best Bet]]*-1),J647-I647))</f>
        <v>-110</v>
      </c>
    </row>
    <row r="648" spans="1:11" x14ac:dyDescent="0.25">
      <c r="A648" s="50">
        <v>45661</v>
      </c>
      <c r="B648" s="46">
        <v>0.54861111111111116</v>
      </c>
      <c r="C648" s="47" t="s">
        <v>13</v>
      </c>
      <c r="D648" s="48">
        <v>2</v>
      </c>
      <c r="E648" s="47">
        <v>11</v>
      </c>
      <c r="F648" s="47" t="s">
        <v>362</v>
      </c>
      <c r="G648" s="47" t="s">
        <v>12</v>
      </c>
      <c r="H648" s="49">
        <v>12.7</v>
      </c>
      <c r="I648" s="45">
        <v>130</v>
      </c>
      <c r="J648" s="45">
        <f>IF(Table13[[#This Row],[Nat Best Bet]]="","",IF(Table13[[#This Row],[Div]]="","",I648*Table13[[#This Row],[Div]]))</f>
        <v>1651</v>
      </c>
      <c r="K648" s="45">
        <f>IF(Table13[[#This Row],[Nat Best Bet]]="","",IF(Table13[[#This Row],[Nat Best Ret]]="",(Table13[[#This Row],[Nat Best Bet]]*-1),J648-I648))</f>
        <v>1521</v>
      </c>
    </row>
    <row r="649" spans="1:11" x14ac:dyDescent="0.25">
      <c r="A649" s="50">
        <v>45661</v>
      </c>
      <c r="B649" s="46">
        <v>0.60763888888888884</v>
      </c>
      <c r="C649" s="47" t="s">
        <v>31</v>
      </c>
      <c r="D649" s="48">
        <v>5</v>
      </c>
      <c r="E649" s="47">
        <v>2</v>
      </c>
      <c r="F649" s="47" t="s">
        <v>335</v>
      </c>
      <c r="G649" s="47" t="s">
        <v>16</v>
      </c>
      <c r="H649" s="49"/>
      <c r="I649" s="45">
        <v>200</v>
      </c>
      <c r="J649" s="45" t="str">
        <f>IF(Table13[[#This Row],[Nat Best Bet]]="","",IF(Table13[[#This Row],[Div]]="","",I649*Table13[[#This Row],[Div]]))</f>
        <v/>
      </c>
      <c r="K649" s="45">
        <f>IF(Table13[[#This Row],[Nat Best Bet]]="","",IF(Table13[[#This Row],[Nat Best Ret]]="",(Table13[[#This Row],[Nat Best Bet]]*-1),J649-I649))</f>
        <v>-200</v>
      </c>
    </row>
    <row r="650" spans="1:11" x14ac:dyDescent="0.25">
      <c r="A650" s="50">
        <v>45661</v>
      </c>
      <c r="B650" s="46">
        <v>0.63541666666666663</v>
      </c>
      <c r="C650" s="47" t="s">
        <v>31</v>
      </c>
      <c r="D650" s="48">
        <v>6</v>
      </c>
      <c r="E650" s="47">
        <v>10</v>
      </c>
      <c r="F650" s="47" t="s">
        <v>336</v>
      </c>
      <c r="G650" s="47"/>
      <c r="H650" s="49"/>
      <c r="I650" s="45">
        <v>200</v>
      </c>
      <c r="J650" s="45" t="str">
        <f>IF(Table13[[#This Row],[Nat Best Bet]]="","",IF(Table13[[#This Row],[Div]]="","",I650*Table13[[#This Row],[Div]]))</f>
        <v/>
      </c>
      <c r="K650" s="45">
        <f>IF(Table13[[#This Row],[Nat Best Bet]]="","",IF(Table13[[#This Row],[Nat Best Ret]]="",(Table13[[#This Row],[Nat Best Bet]]*-1),J650-I650))</f>
        <v>-200</v>
      </c>
    </row>
    <row r="651" spans="1:11" x14ac:dyDescent="0.25">
      <c r="A651" s="50">
        <v>45661</v>
      </c>
      <c r="B651" s="46">
        <v>0.64930555555555558</v>
      </c>
      <c r="C651" s="47" t="s">
        <v>13</v>
      </c>
      <c r="D651" s="48">
        <v>6</v>
      </c>
      <c r="E651" s="47">
        <v>16</v>
      </c>
      <c r="F651" s="47" t="s">
        <v>363</v>
      </c>
      <c r="G651" s="47"/>
      <c r="H651" s="49"/>
      <c r="I651" s="45">
        <v>130</v>
      </c>
      <c r="J651" s="45" t="str">
        <f>IF(Table13[[#This Row],[Nat Best Bet]]="","",IF(Table13[[#This Row],[Div]]="","",I651*Table13[[#This Row],[Div]]))</f>
        <v/>
      </c>
      <c r="K651" s="45">
        <f>IF(Table13[[#This Row],[Nat Best Bet]]="","",IF(Table13[[#This Row],[Nat Best Ret]]="",(Table13[[#This Row],[Nat Best Bet]]*-1),J651-I651))</f>
        <v>-130</v>
      </c>
    </row>
    <row r="652" spans="1:11" x14ac:dyDescent="0.25">
      <c r="A652" s="50">
        <v>45661</v>
      </c>
      <c r="B652" s="46">
        <v>0.70486111111111116</v>
      </c>
      <c r="C652" s="47" t="s">
        <v>13</v>
      </c>
      <c r="D652" s="48">
        <v>8</v>
      </c>
      <c r="E652" s="47">
        <v>1</v>
      </c>
      <c r="F652" s="47" t="s">
        <v>364</v>
      </c>
      <c r="G652" s="47"/>
      <c r="H652" s="49"/>
      <c r="I652" s="45">
        <v>130</v>
      </c>
      <c r="J652" s="45" t="str">
        <f>IF(Table13[[#This Row],[Nat Best Bet]]="","",IF(Table13[[#This Row],[Div]]="","",I652*Table13[[#This Row],[Div]]))</f>
        <v/>
      </c>
      <c r="K652" s="45">
        <f>IF(Table13[[#This Row],[Nat Best Bet]]="","",IF(Table13[[#This Row],[Nat Best Ret]]="",(Table13[[#This Row],[Nat Best Bet]]*-1),J652-I652))</f>
        <v>-130</v>
      </c>
    </row>
    <row r="653" spans="1:11" x14ac:dyDescent="0.25">
      <c r="A653" s="50">
        <v>45668</v>
      </c>
      <c r="B653" s="46">
        <v>0.51388888888888884</v>
      </c>
      <c r="C653" s="47" t="s">
        <v>15</v>
      </c>
      <c r="D653" s="48">
        <v>1</v>
      </c>
      <c r="E653" s="47">
        <v>3</v>
      </c>
      <c r="F653" s="47" t="s">
        <v>350</v>
      </c>
      <c r="G653" s="47" t="s">
        <v>14</v>
      </c>
      <c r="H653" s="49"/>
      <c r="I653" s="45">
        <v>130</v>
      </c>
      <c r="J653" s="45" t="str">
        <f>IF(Table13[[#This Row],[Nat Best Bet]]="","",IF(Table13[[#This Row],[Div]]="","",I653*Table13[[#This Row],[Div]]))</f>
        <v/>
      </c>
      <c r="K653" s="45">
        <f>IF(Table13[[#This Row],[Nat Best Bet]]="","",IF(Table13[[#This Row],[Nat Best Ret]]="",(Table13[[#This Row],[Nat Best Bet]]*-1),J653-I653))</f>
        <v>-130</v>
      </c>
    </row>
    <row r="654" spans="1:11" x14ac:dyDescent="0.25">
      <c r="A654" s="50">
        <v>45668</v>
      </c>
      <c r="B654" s="46">
        <v>0.58194444444444449</v>
      </c>
      <c r="C654" s="47" t="s">
        <v>15</v>
      </c>
      <c r="D654" s="48">
        <v>4</v>
      </c>
      <c r="E654" s="47">
        <v>5</v>
      </c>
      <c r="F654" s="47" t="s">
        <v>339</v>
      </c>
      <c r="G654" s="47"/>
      <c r="H654" s="49"/>
      <c r="I654" s="45">
        <v>200</v>
      </c>
      <c r="J654" s="45" t="str">
        <f>IF(Table13[[#This Row],[Nat Best Bet]]="","",IF(Table13[[#This Row],[Div]]="","",I654*Table13[[#This Row],[Div]]))</f>
        <v/>
      </c>
      <c r="K654" s="45">
        <f>IF(Table13[[#This Row],[Nat Best Bet]]="","",IF(Table13[[#This Row],[Nat Best Ret]]="",(Table13[[#This Row],[Nat Best Bet]]*-1),J654-I654))</f>
        <v>-200</v>
      </c>
    </row>
    <row r="655" spans="1:11" x14ac:dyDescent="0.25">
      <c r="A655" s="50">
        <v>45668</v>
      </c>
      <c r="B655" s="46">
        <v>0.63055555555555554</v>
      </c>
      <c r="C655" s="47" t="s">
        <v>15</v>
      </c>
      <c r="D655" s="48">
        <v>6</v>
      </c>
      <c r="E655" s="47">
        <v>7</v>
      </c>
      <c r="F655" s="47" t="s">
        <v>351</v>
      </c>
      <c r="G655" s="47" t="s">
        <v>16</v>
      </c>
      <c r="H655" s="49"/>
      <c r="I655" s="45">
        <v>130</v>
      </c>
      <c r="J655" s="45" t="str">
        <f>IF(Table13[[#This Row],[Nat Best Bet]]="","",IF(Table13[[#This Row],[Div]]="","",I655*Table13[[#This Row],[Div]]))</f>
        <v/>
      </c>
      <c r="K655" s="45">
        <f>IF(Table13[[#This Row],[Nat Best Bet]]="","",IF(Table13[[#This Row],[Nat Best Ret]]="",(Table13[[#This Row],[Nat Best Bet]]*-1),J655-I655))</f>
        <v>-130</v>
      </c>
    </row>
    <row r="656" spans="1:11" x14ac:dyDescent="0.25">
      <c r="A656" s="50">
        <v>45668</v>
      </c>
      <c r="B656" s="46">
        <v>0.65486111111111112</v>
      </c>
      <c r="C656" s="47" t="s">
        <v>15</v>
      </c>
      <c r="D656" s="48">
        <v>7</v>
      </c>
      <c r="E656" s="47">
        <v>19</v>
      </c>
      <c r="F656" s="47" t="s">
        <v>340</v>
      </c>
      <c r="G656" s="47"/>
      <c r="H656" s="49"/>
      <c r="I656" s="45">
        <v>200</v>
      </c>
      <c r="J656" s="45" t="str">
        <f>IF(Table13[[#This Row],[Nat Best Bet]]="","",IF(Table13[[#This Row],[Div]]="","",I656*Table13[[#This Row],[Div]]))</f>
        <v/>
      </c>
      <c r="K656" s="45">
        <f>IF(Table13[[#This Row],[Nat Best Bet]]="","",IF(Table13[[#This Row],[Nat Best Ret]]="",(Table13[[#This Row],[Nat Best Bet]]*-1),J656-I656))</f>
        <v>-200</v>
      </c>
    </row>
    <row r="657" spans="1:11" x14ac:dyDescent="0.25">
      <c r="A657" s="50">
        <v>45668</v>
      </c>
      <c r="B657" s="46">
        <v>0.69444444444444442</v>
      </c>
      <c r="C657" s="47" t="s">
        <v>337</v>
      </c>
      <c r="D657" s="48">
        <v>8</v>
      </c>
      <c r="E657" s="47">
        <v>12</v>
      </c>
      <c r="F657" s="47" t="s">
        <v>338</v>
      </c>
      <c r="G657" s="47"/>
      <c r="H657" s="49"/>
      <c r="I657" s="45">
        <v>150</v>
      </c>
      <c r="J657" s="45" t="str">
        <f>IF(Table13[[#This Row],[Nat Best Bet]]="","",IF(Table13[[#This Row],[Div]]="","",I657*Table13[[#This Row],[Div]]))</f>
        <v/>
      </c>
      <c r="K657" s="45">
        <f>IF(Table13[[#This Row],[Nat Best Bet]]="","",IF(Table13[[#This Row],[Nat Best Ret]]="",(Table13[[#This Row],[Nat Best Bet]]*-1),J657-I657))</f>
        <v>-150</v>
      </c>
    </row>
    <row r="658" spans="1:11" x14ac:dyDescent="0.25">
      <c r="A658" s="50">
        <v>45675</v>
      </c>
      <c r="B658" s="46">
        <v>0.55555555555555558</v>
      </c>
      <c r="C658" s="47" t="s">
        <v>15</v>
      </c>
      <c r="D658" s="48">
        <v>3</v>
      </c>
      <c r="E658" s="47">
        <v>1</v>
      </c>
      <c r="F658" s="47" t="s">
        <v>368</v>
      </c>
      <c r="G658" s="47"/>
      <c r="H658" s="49"/>
      <c r="I658" s="45">
        <v>130</v>
      </c>
      <c r="J658" s="45" t="str">
        <f>IF(Table13[[#This Row],[Nat Best Bet]]="","",IF(Table13[[#This Row],[Div]]="","",I658*Table13[[#This Row],[Div]]))</f>
        <v/>
      </c>
      <c r="K658" s="45">
        <f>IF(Table13[[#This Row],[Nat Best Bet]]="","",IF(Table13[[#This Row],[Nat Best Ret]]="",(Table13[[#This Row],[Nat Best Bet]]*-1),J658-I658))</f>
        <v>-130</v>
      </c>
    </row>
    <row r="659" spans="1:11" x14ac:dyDescent="0.25">
      <c r="A659" s="50">
        <v>45675</v>
      </c>
      <c r="B659" s="46">
        <v>0.57499999999999996</v>
      </c>
      <c r="C659" s="47" t="s">
        <v>19</v>
      </c>
      <c r="D659" s="48">
        <v>2</v>
      </c>
      <c r="E659" s="47">
        <v>7</v>
      </c>
      <c r="F659" s="47" t="s">
        <v>575</v>
      </c>
      <c r="G659" s="47" t="s">
        <v>14</v>
      </c>
      <c r="H659" s="49"/>
      <c r="I659" s="45">
        <v>110</v>
      </c>
      <c r="J659" s="45" t="str">
        <f>IF(Table13[[#This Row],[Nat Best Bet]]="","",IF(Table13[[#This Row],[Div]]="","",I659*Table13[[#This Row],[Div]]))</f>
        <v/>
      </c>
      <c r="K659" s="45">
        <f>IF(Table13[[#This Row],[Nat Best Bet]]="","",IF(Table13[[#This Row],[Nat Best Ret]]="",(Table13[[#This Row],[Nat Best Bet]]*-1),J659-I659))</f>
        <v>-110</v>
      </c>
    </row>
    <row r="660" spans="1:11" x14ac:dyDescent="0.25">
      <c r="A660" s="50">
        <v>45675</v>
      </c>
      <c r="B660" s="46">
        <v>0.57986111111111116</v>
      </c>
      <c r="C660" s="47" t="s">
        <v>15</v>
      </c>
      <c r="D660" s="48">
        <v>4</v>
      </c>
      <c r="E660" s="47">
        <v>5</v>
      </c>
      <c r="F660" s="47" t="s">
        <v>332</v>
      </c>
      <c r="G660" s="47" t="s">
        <v>14</v>
      </c>
      <c r="H660" s="49"/>
      <c r="I660" s="45">
        <v>200</v>
      </c>
      <c r="J660" s="45" t="str">
        <f>IF(Table13[[#This Row],[Nat Best Bet]]="","",IF(Table13[[#This Row],[Div]]="","",I660*Table13[[#This Row],[Div]]))</f>
        <v/>
      </c>
      <c r="K660" s="45">
        <f>IF(Table13[[#This Row],[Nat Best Bet]]="","",IF(Table13[[#This Row],[Nat Best Ret]]="",(Table13[[#This Row],[Nat Best Bet]]*-1),J660-I660))</f>
        <v>-200</v>
      </c>
    </row>
    <row r="661" spans="1:11" x14ac:dyDescent="0.25">
      <c r="A661" s="50">
        <v>45675</v>
      </c>
      <c r="B661" s="46">
        <v>0.62361111111111112</v>
      </c>
      <c r="C661" s="47" t="s">
        <v>19</v>
      </c>
      <c r="D661" s="48">
        <v>4</v>
      </c>
      <c r="E661" s="47">
        <v>11</v>
      </c>
      <c r="F661" s="47" t="s">
        <v>576</v>
      </c>
      <c r="G661" s="47"/>
      <c r="H661" s="49"/>
      <c r="I661" s="45">
        <v>110</v>
      </c>
      <c r="J661" s="45" t="str">
        <f>IF(Table13[[#This Row],[Nat Best Bet]]="","",IF(Table13[[#This Row],[Div]]="","",I661*Table13[[#This Row],[Div]]))</f>
        <v/>
      </c>
      <c r="K661" s="45">
        <f>IF(Table13[[#This Row],[Nat Best Bet]]="","",IF(Table13[[#This Row],[Nat Best Ret]]="",(Table13[[#This Row],[Nat Best Bet]]*-1),J661-I661))</f>
        <v>-110</v>
      </c>
    </row>
    <row r="662" spans="1:11" x14ac:dyDescent="0.25">
      <c r="A662" s="50">
        <v>45675</v>
      </c>
      <c r="B662" s="46">
        <v>0.62847222222222221</v>
      </c>
      <c r="C662" s="47" t="s">
        <v>15</v>
      </c>
      <c r="D662" s="48">
        <v>6</v>
      </c>
      <c r="E662" s="47">
        <v>4</v>
      </c>
      <c r="F662" s="47" t="s">
        <v>341</v>
      </c>
      <c r="G662" s="47" t="s">
        <v>12</v>
      </c>
      <c r="H662" s="49">
        <v>3.3</v>
      </c>
      <c r="I662" s="45">
        <v>200</v>
      </c>
      <c r="J662" s="45">
        <f>IF(Table13[[#This Row],[Nat Best Bet]]="","",IF(Table13[[#This Row],[Div]]="","",I662*Table13[[#This Row],[Div]]))</f>
        <v>660</v>
      </c>
      <c r="K662" s="45">
        <f>IF(Table13[[#This Row],[Nat Best Bet]]="","",IF(Table13[[#This Row],[Nat Best Ret]]="",(Table13[[#This Row],[Nat Best Bet]]*-1),J662-I662))</f>
        <v>460</v>
      </c>
    </row>
    <row r="663" spans="1:11" x14ac:dyDescent="0.25">
      <c r="A663" s="50">
        <v>45675</v>
      </c>
      <c r="B663" s="46">
        <v>0.65277777777777779</v>
      </c>
      <c r="C663" s="47" t="s">
        <v>15</v>
      </c>
      <c r="D663" s="48">
        <v>7</v>
      </c>
      <c r="E663" s="47">
        <v>4</v>
      </c>
      <c r="F663" s="47" t="s">
        <v>352</v>
      </c>
      <c r="G663" s="47"/>
      <c r="H663" s="49"/>
      <c r="I663" s="45">
        <v>130</v>
      </c>
      <c r="J663" s="45" t="str">
        <f>IF(Table13[[#This Row],[Nat Best Bet]]="","",IF(Table13[[#This Row],[Div]]="","",I663*Table13[[#This Row],[Div]]))</f>
        <v/>
      </c>
      <c r="K663" s="45">
        <f>IF(Table13[[#This Row],[Nat Best Bet]]="","",IF(Table13[[#This Row],[Nat Best Ret]]="",(Table13[[#This Row],[Nat Best Bet]]*-1),J663-I663))</f>
        <v>-130</v>
      </c>
    </row>
    <row r="664" spans="1:11" x14ac:dyDescent="0.25">
      <c r="A664" s="50">
        <v>45675</v>
      </c>
      <c r="B664" s="46">
        <v>0.70486111111111116</v>
      </c>
      <c r="C664" s="47" t="s">
        <v>15</v>
      </c>
      <c r="D664" s="48">
        <v>9</v>
      </c>
      <c r="E664" s="47">
        <v>8</v>
      </c>
      <c r="F664" s="47" t="s">
        <v>353</v>
      </c>
      <c r="G664" s="47" t="s">
        <v>12</v>
      </c>
      <c r="H664" s="49">
        <v>9</v>
      </c>
      <c r="I664" s="45">
        <v>130</v>
      </c>
      <c r="J664" s="45">
        <f>IF(Table13[[#This Row],[Nat Best Bet]]="","",IF(Table13[[#This Row],[Div]]="","",I664*Table13[[#This Row],[Div]]))</f>
        <v>1170</v>
      </c>
      <c r="K664" s="45">
        <f>IF(Table13[[#This Row],[Nat Best Bet]]="","",IF(Table13[[#This Row],[Nat Best Ret]]="",(Table13[[#This Row],[Nat Best Bet]]*-1),J664-I664))</f>
        <v>1040</v>
      </c>
    </row>
    <row r="665" spans="1:11" x14ac:dyDescent="0.25">
      <c r="A665" s="50">
        <v>45675</v>
      </c>
      <c r="B665" s="46">
        <v>0.75347222222222221</v>
      </c>
      <c r="C665" s="47" t="s">
        <v>19</v>
      </c>
      <c r="D665" s="48">
        <v>9</v>
      </c>
      <c r="E665" s="47">
        <v>4</v>
      </c>
      <c r="F665" s="47" t="s">
        <v>577</v>
      </c>
      <c r="G665" s="47"/>
      <c r="H665" s="49"/>
      <c r="I665" s="45">
        <v>110</v>
      </c>
      <c r="J665" s="45" t="str">
        <f>IF(Table13[[#This Row],[Nat Best Bet]]="","",IF(Table13[[#This Row],[Div]]="","",I665*Table13[[#This Row],[Div]]))</f>
        <v/>
      </c>
      <c r="K665" s="45">
        <f>IF(Table13[[#This Row],[Nat Best Bet]]="","",IF(Table13[[#This Row],[Nat Best Ret]]="",(Table13[[#This Row],[Nat Best Bet]]*-1),J665-I665))</f>
        <v>-110</v>
      </c>
    </row>
    <row r="666" spans="1:11" x14ac:dyDescent="0.25">
      <c r="A666" s="50">
        <v>45682</v>
      </c>
      <c r="B666" s="46">
        <v>0.56944444444444442</v>
      </c>
      <c r="C666" s="47" t="s">
        <v>13</v>
      </c>
      <c r="D666" s="48">
        <v>2</v>
      </c>
      <c r="E666" s="47">
        <v>6</v>
      </c>
      <c r="F666" s="47" t="s">
        <v>325</v>
      </c>
      <c r="G666" s="47"/>
      <c r="H666" s="49"/>
      <c r="I666" s="45">
        <v>130</v>
      </c>
      <c r="J666" s="45" t="str">
        <f>IF(Table13[[#This Row],[Nat Best Bet]]="","",IF(Table13[[#This Row],[Div]]="","",I666*Table13[[#This Row],[Div]]))</f>
        <v/>
      </c>
      <c r="K666" s="45">
        <f>IF(Table13[[#This Row],[Nat Best Bet]]="","",IF(Table13[[#This Row],[Nat Best Ret]]="",(Table13[[#This Row],[Nat Best Bet]]*-1),J666-I666))</f>
        <v>-130</v>
      </c>
    </row>
    <row r="667" spans="1:11" x14ac:dyDescent="0.25">
      <c r="A667" s="50">
        <v>45682</v>
      </c>
      <c r="B667" s="46">
        <v>0.60416666666666663</v>
      </c>
      <c r="C667" s="47" t="s">
        <v>24</v>
      </c>
      <c r="D667" s="48">
        <v>5</v>
      </c>
      <c r="E667" s="47">
        <v>6</v>
      </c>
      <c r="F667" s="47" t="s">
        <v>334</v>
      </c>
      <c r="G667" s="47"/>
      <c r="H667" s="49"/>
      <c r="I667" s="45">
        <v>200</v>
      </c>
      <c r="J667" s="45" t="str">
        <f>IF(Table13[[#This Row],[Nat Best Bet]]="","",IF(Table13[[#This Row],[Div]]="","",I667*Table13[[#This Row],[Div]]))</f>
        <v/>
      </c>
      <c r="K667" s="45">
        <f>IF(Table13[[#This Row],[Nat Best Bet]]="","",IF(Table13[[#This Row],[Nat Best Ret]]="",(Table13[[#This Row],[Nat Best Bet]]*-1),J667-I667))</f>
        <v>-200</v>
      </c>
    </row>
    <row r="668" spans="1:11" x14ac:dyDescent="0.25">
      <c r="A668" s="50">
        <v>45682</v>
      </c>
      <c r="B668" s="46">
        <v>0.61805555555555558</v>
      </c>
      <c r="C668" s="47" t="s">
        <v>13</v>
      </c>
      <c r="D668" s="48">
        <v>4</v>
      </c>
      <c r="E668" s="47">
        <v>4</v>
      </c>
      <c r="F668" s="47" t="s">
        <v>365</v>
      </c>
      <c r="G668" s="47"/>
      <c r="H668" s="49"/>
      <c r="I668" s="45">
        <v>130</v>
      </c>
      <c r="J668" s="45" t="str">
        <f>IF(Table13[[#This Row],[Nat Best Bet]]="","",IF(Table13[[#This Row],[Div]]="","",I668*Table13[[#This Row],[Div]]))</f>
        <v/>
      </c>
      <c r="K668" s="45">
        <f>IF(Table13[[#This Row],[Nat Best Bet]]="","",IF(Table13[[#This Row],[Nat Best Ret]]="",(Table13[[#This Row],[Nat Best Bet]]*-1),J668-I668))</f>
        <v>-130</v>
      </c>
    </row>
    <row r="669" spans="1:11" x14ac:dyDescent="0.25">
      <c r="A669" s="50">
        <v>45682</v>
      </c>
      <c r="B669" s="46">
        <v>0.62847222222222221</v>
      </c>
      <c r="C669" s="47" t="s">
        <v>24</v>
      </c>
      <c r="D669" s="48">
        <v>6</v>
      </c>
      <c r="E669" s="47">
        <v>1</v>
      </c>
      <c r="F669" s="47" t="s">
        <v>342</v>
      </c>
      <c r="G669" s="47"/>
      <c r="H669" s="49"/>
      <c r="I669" s="45">
        <v>200</v>
      </c>
      <c r="J669" s="45" t="str">
        <f>IF(Table13[[#This Row],[Nat Best Bet]]="","",IF(Table13[[#This Row],[Div]]="","",I669*Table13[[#This Row],[Div]]))</f>
        <v/>
      </c>
      <c r="K669" s="45">
        <f>IF(Table13[[#This Row],[Nat Best Bet]]="","",IF(Table13[[#This Row],[Nat Best Ret]]="",(Table13[[#This Row],[Nat Best Bet]]*-1),J669-I669))</f>
        <v>-200</v>
      </c>
    </row>
    <row r="670" spans="1:11" x14ac:dyDescent="0.25">
      <c r="A670" s="50">
        <v>45682</v>
      </c>
      <c r="B670" s="46">
        <v>0.67708333333333337</v>
      </c>
      <c r="C670" s="47" t="s">
        <v>24</v>
      </c>
      <c r="D670" s="48">
        <v>8</v>
      </c>
      <c r="E670" s="47">
        <v>4</v>
      </c>
      <c r="F670" s="47" t="s">
        <v>354</v>
      </c>
      <c r="G670" s="47" t="s">
        <v>16</v>
      </c>
      <c r="H670" s="49"/>
      <c r="I670" s="45">
        <v>130</v>
      </c>
      <c r="J670" s="45" t="str">
        <f>IF(Table13[[#This Row],[Nat Best Bet]]="","",IF(Table13[[#This Row],[Div]]="","",I670*Table13[[#This Row],[Div]]))</f>
        <v/>
      </c>
      <c r="K670" s="45">
        <f>IF(Table13[[#This Row],[Nat Best Bet]]="","",IF(Table13[[#This Row],[Nat Best Ret]]="",(Table13[[#This Row],[Nat Best Bet]]*-1),J670-I670))</f>
        <v>-130</v>
      </c>
    </row>
    <row r="671" spans="1:11" x14ac:dyDescent="0.25">
      <c r="A671" s="50">
        <v>45682</v>
      </c>
      <c r="B671" s="46">
        <v>0.73263888888888884</v>
      </c>
      <c r="C671" s="47" t="s">
        <v>24</v>
      </c>
      <c r="D671" s="48">
        <v>10</v>
      </c>
      <c r="E671" s="47">
        <v>8</v>
      </c>
      <c r="F671" s="47" t="s">
        <v>355</v>
      </c>
      <c r="G671" s="47" t="s">
        <v>12</v>
      </c>
      <c r="H671" s="49">
        <v>3.3</v>
      </c>
      <c r="I671" s="45">
        <v>130</v>
      </c>
      <c r="J671" s="45">
        <f>IF(Table13[[#This Row],[Nat Best Bet]]="","",IF(Table13[[#This Row],[Div]]="","",I671*Table13[[#This Row],[Div]]))</f>
        <v>429</v>
      </c>
      <c r="K671" s="45">
        <f>IF(Table13[[#This Row],[Nat Best Bet]]="","",IF(Table13[[#This Row],[Nat Best Ret]]="",(Table13[[#This Row],[Nat Best Bet]]*-1),J671-I671))</f>
        <v>299</v>
      </c>
    </row>
    <row r="672" spans="1:11" x14ac:dyDescent="0.25">
      <c r="A672" s="50">
        <v>45682</v>
      </c>
      <c r="B672" s="46">
        <v>0.74652777777777779</v>
      </c>
      <c r="C672" s="47" t="s">
        <v>13</v>
      </c>
      <c r="D672" s="48">
        <v>9</v>
      </c>
      <c r="E672" s="47">
        <v>6</v>
      </c>
      <c r="F672" s="47" t="s">
        <v>136</v>
      </c>
      <c r="G672" s="47"/>
      <c r="H672" s="49"/>
      <c r="I672" s="45">
        <v>130</v>
      </c>
      <c r="J672" s="45" t="str">
        <f>IF(Table13[[#This Row],[Nat Best Bet]]="","",IF(Table13[[#This Row],[Div]]="","",I672*Table13[[#This Row],[Div]]))</f>
        <v/>
      </c>
      <c r="K672" s="45">
        <f>IF(Table13[[#This Row],[Nat Best Bet]]="","",IF(Table13[[#This Row],[Nat Best Ret]]="",(Table13[[#This Row],[Nat Best Bet]]*-1),J672-I672))</f>
        <v>-130</v>
      </c>
    </row>
    <row r="673" spans="1:11" x14ac:dyDescent="0.25">
      <c r="A673" s="50">
        <v>45689</v>
      </c>
      <c r="B673" s="46">
        <v>0.51041666666666663</v>
      </c>
      <c r="C673" s="47" t="s">
        <v>24</v>
      </c>
      <c r="D673" s="48">
        <v>1</v>
      </c>
      <c r="E673" s="47">
        <v>7</v>
      </c>
      <c r="F673" s="47" t="s">
        <v>343</v>
      </c>
      <c r="G673" s="47" t="s">
        <v>12</v>
      </c>
      <c r="H673" s="49">
        <v>2.0499999999999998</v>
      </c>
      <c r="I673" s="45">
        <v>200</v>
      </c>
      <c r="J673" s="45">
        <f>IF(Table13[[#This Row],[Nat Best Bet]]="","",IF(Table13[[#This Row],[Div]]="","",I673*Table13[[#This Row],[Div]]))</f>
        <v>409.99999999999994</v>
      </c>
      <c r="K673" s="45">
        <f>IF(Table13[[#This Row],[Nat Best Bet]]="","",IF(Table13[[#This Row],[Nat Best Ret]]="",(Table13[[#This Row],[Nat Best Bet]]*-1),J673-I673))</f>
        <v>209.99999999999994</v>
      </c>
    </row>
    <row r="674" spans="1:11" x14ac:dyDescent="0.25">
      <c r="A674" s="50">
        <v>45689</v>
      </c>
      <c r="B674" s="46">
        <v>0.55555555555555558</v>
      </c>
      <c r="C674" s="47" t="s">
        <v>24</v>
      </c>
      <c r="D674" s="48">
        <v>3</v>
      </c>
      <c r="E674" s="47">
        <v>4</v>
      </c>
      <c r="F674" s="47" t="s">
        <v>344</v>
      </c>
      <c r="G674" s="47"/>
      <c r="H674" s="49"/>
      <c r="I674" s="45">
        <v>200</v>
      </c>
      <c r="J674" s="45" t="str">
        <f>IF(Table13[[#This Row],[Nat Best Bet]]="","",IF(Table13[[#This Row],[Div]]="","",I674*Table13[[#This Row],[Div]]))</f>
        <v/>
      </c>
      <c r="K674" s="45">
        <f>IF(Table13[[#This Row],[Nat Best Bet]]="","",IF(Table13[[#This Row],[Nat Best Ret]]="",(Table13[[#This Row],[Nat Best Bet]]*-1),J674-I674))</f>
        <v>-200</v>
      </c>
    </row>
    <row r="675" spans="1:11" x14ac:dyDescent="0.25">
      <c r="A675" s="50">
        <v>45689</v>
      </c>
      <c r="B675" s="46">
        <v>0.57499999999999996</v>
      </c>
      <c r="C675" s="47" t="s">
        <v>11</v>
      </c>
      <c r="D675" s="48">
        <v>2</v>
      </c>
      <c r="E675" s="47">
        <v>6</v>
      </c>
      <c r="F675" s="47" t="s">
        <v>575</v>
      </c>
      <c r="G675" s="47"/>
      <c r="H675" s="49"/>
      <c r="I675" s="45">
        <v>110</v>
      </c>
      <c r="J675" s="45" t="str">
        <f>IF(Table13[[#This Row],[Nat Best Bet]]="","",IF(Table13[[#This Row],[Div]]="","",I675*Table13[[#This Row],[Div]]))</f>
        <v/>
      </c>
      <c r="K675" s="45">
        <f>IF(Table13[[#This Row],[Nat Best Bet]]="","",IF(Table13[[#This Row],[Nat Best Ret]]="",(Table13[[#This Row],[Nat Best Bet]]*-1),J675-I675))</f>
        <v>-110</v>
      </c>
    </row>
    <row r="676" spans="1:11" x14ac:dyDescent="0.25">
      <c r="A676" s="50">
        <v>45689</v>
      </c>
      <c r="B676" s="46">
        <v>0.59930555555555554</v>
      </c>
      <c r="C676" s="47" t="s">
        <v>11</v>
      </c>
      <c r="D676" s="48">
        <v>3</v>
      </c>
      <c r="E676" s="47">
        <v>11</v>
      </c>
      <c r="F676" s="47" t="s">
        <v>578</v>
      </c>
      <c r="G676" s="47" t="s">
        <v>12</v>
      </c>
      <c r="H676" s="49">
        <v>6</v>
      </c>
      <c r="I676" s="45">
        <v>110</v>
      </c>
      <c r="J676" s="45">
        <f>IF(Table13[[#This Row],[Nat Best Bet]]="","",IF(Table13[[#This Row],[Div]]="","",I676*Table13[[#This Row],[Div]]))</f>
        <v>660</v>
      </c>
      <c r="K676" s="45">
        <f>IF(Table13[[#This Row],[Nat Best Bet]]="","",IF(Table13[[#This Row],[Nat Best Ret]]="",(Table13[[#This Row],[Nat Best Bet]]*-1),J676-I676))</f>
        <v>550</v>
      </c>
    </row>
    <row r="677" spans="1:11" x14ac:dyDescent="0.25">
      <c r="A677" s="50">
        <v>45689</v>
      </c>
      <c r="B677" s="46">
        <v>0.62361111111111112</v>
      </c>
      <c r="C677" s="47" t="s">
        <v>11</v>
      </c>
      <c r="D677" s="48">
        <v>4</v>
      </c>
      <c r="E677" s="47">
        <v>2</v>
      </c>
      <c r="F677" s="47" t="s">
        <v>570</v>
      </c>
      <c r="G677" s="47" t="s">
        <v>12</v>
      </c>
      <c r="H677" s="49">
        <v>1.7</v>
      </c>
      <c r="I677" s="45">
        <v>110</v>
      </c>
      <c r="J677" s="45">
        <f>IF(Table13[[#This Row],[Nat Best Bet]]="","",IF(Table13[[#This Row],[Div]]="","",I677*Table13[[#This Row],[Div]]))</f>
        <v>187</v>
      </c>
      <c r="K677" s="45">
        <f>IF(Table13[[#This Row],[Nat Best Bet]]="","",IF(Table13[[#This Row],[Nat Best Ret]]="",(Table13[[#This Row],[Nat Best Bet]]*-1),J677-I677))</f>
        <v>77</v>
      </c>
    </row>
    <row r="678" spans="1:11" x14ac:dyDescent="0.25">
      <c r="A678" s="50">
        <v>45689</v>
      </c>
      <c r="B678" s="46">
        <v>0.64236111111111116</v>
      </c>
      <c r="C678" s="47" t="s">
        <v>17</v>
      </c>
      <c r="D678" s="48">
        <v>6</v>
      </c>
      <c r="E678" s="47">
        <v>12</v>
      </c>
      <c r="F678" s="47" t="s">
        <v>360</v>
      </c>
      <c r="G678" s="47"/>
      <c r="H678" s="49"/>
      <c r="I678" s="45">
        <v>130</v>
      </c>
      <c r="J678" s="45" t="str">
        <f>IF(Table13[[#This Row],[Nat Best Bet]]="","",IF(Table13[[#This Row],[Div]]="","",I678*Table13[[#This Row],[Div]]))</f>
        <v/>
      </c>
      <c r="K678" s="45">
        <f>IF(Table13[[#This Row],[Nat Best Bet]]="","",IF(Table13[[#This Row],[Nat Best Ret]]="",(Table13[[#This Row],[Nat Best Bet]]*-1),J678-I678))</f>
        <v>-130</v>
      </c>
    </row>
    <row r="679" spans="1:11" x14ac:dyDescent="0.25">
      <c r="A679" s="50">
        <v>45689</v>
      </c>
      <c r="B679" s="46">
        <v>0.67708333333333337</v>
      </c>
      <c r="C679" s="47" t="s">
        <v>21</v>
      </c>
      <c r="D679" s="48">
        <v>8</v>
      </c>
      <c r="E679" s="47">
        <v>6</v>
      </c>
      <c r="F679" s="47" t="s">
        <v>348</v>
      </c>
      <c r="G679" s="47" t="s">
        <v>12</v>
      </c>
      <c r="H679" s="49">
        <v>2.2999999999999998</v>
      </c>
      <c r="I679" s="45">
        <v>130</v>
      </c>
      <c r="J679" s="45">
        <f>IF(Table13[[#This Row],[Nat Best Bet]]="","",IF(Table13[[#This Row],[Div]]="","",I679*Table13[[#This Row],[Div]]))</f>
        <v>299</v>
      </c>
      <c r="K679" s="45">
        <f>IF(Table13[[#This Row],[Nat Best Bet]]="","",IF(Table13[[#This Row],[Nat Best Ret]]="",(Table13[[#This Row],[Nat Best Bet]]*-1),J679-I679))</f>
        <v>169</v>
      </c>
    </row>
    <row r="680" spans="1:11" x14ac:dyDescent="0.25">
      <c r="A680" s="50">
        <v>45689</v>
      </c>
      <c r="B680" s="46">
        <v>0.69097222222222221</v>
      </c>
      <c r="C680" s="47" t="s">
        <v>17</v>
      </c>
      <c r="D680" s="48">
        <v>8</v>
      </c>
      <c r="E680" s="47">
        <v>9</v>
      </c>
      <c r="F680" s="47" t="s">
        <v>176</v>
      </c>
      <c r="G680" s="47"/>
      <c r="H680" s="49"/>
      <c r="I680" s="45">
        <v>130</v>
      </c>
      <c r="J680" s="45" t="str">
        <f>IF(Table13[[#This Row],[Nat Best Bet]]="","",IF(Table13[[#This Row],[Div]]="","",I680*Table13[[#This Row],[Div]]))</f>
        <v/>
      </c>
      <c r="K680" s="45">
        <f>IF(Table13[[#This Row],[Nat Best Bet]]="","",IF(Table13[[#This Row],[Nat Best Ret]]="",(Table13[[#This Row],[Nat Best Bet]]*-1),J680-I680))</f>
        <v>-130</v>
      </c>
    </row>
    <row r="681" spans="1:11" x14ac:dyDescent="0.25">
      <c r="A681" s="50">
        <v>45689</v>
      </c>
      <c r="B681" s="46">
        <v>0.70486111111111116</v>
      </c>
      <c r="C681" s="47" t="s">
        <v>24</v>
      </c>
      <c r="D681" s="48">
        <v>9</v>
      </c>
      <c r="E681" s="47">
        <v>9</v>
      </c>
      <c r="F681" s="47" t="s">
        <v>369</v>
      </c>
      <c r="G681" s="47" t="s">
        <v>12</v>
      </c>
      <c r="H681" s="49">
        <v>4.0999999999999996</v>
      </c>
      <c r="I681" s="45">
        <v>130</v>
      </c>
      <c r="J681" s="45">
        <f>IF(Table13[[#This Row],[Nat Best Bet]]="","",IF(Table13[[#This Row],[Div]]="","",I681*Table13[[#This Row],[Div]]))</f>
        <v>533</v>
      </c>
      <c r="K681" s="45">
        <f>IF(Table13[[#This Row],[Nat Best Bet]]="","",IF(Table13[[#This Row],[Nat Best Ret]]="",(Table13[[#This Row],[Nat Best Bet]]*-1),J681-I681))</f>
        <v>403</v>
      </c>
    </row>
    <row r="682" spans="1:11" x14ac:dyDescent="0.25">
      <c r="A682" s="50">
        <v>45689</v>
      </c>
      <c r="B682" s="46">
        <v>0.71875</v>
      </c>
      <c r="C682" s="47" t="s">
        <v>17</v>
      </c>
      <c r="D682" s="48">
        <v>9</v>
      </c>
      <c r="E682" s="47">
        <v>14</v>
      </c>
      <c r="F682" s="47" t="s">
        <v>301</v>
      </c>
      <c r="G682" s="47" t="s">
        <v>14</v>
      </c>
      <c r="H682" s="49"/>
      <c r="I682" s="45">
        <v>130</v>
      </c>
      <c r="J682" s="45" t="str">
        <f>IF(Table13[[#This Row],[Nat Best Bet]]="","",IF(Table13[[#This Row],[Div]]="","",I682*Table13[[#This Row],[Div]]))</f>
        <v/>
      </c>
      <c r="K682" s="45">
        <f>IF(Table13[[#This Row],[Nat Best Bet]]="","",IF(Table13[[#This Row],[Nat Best Ret]]="",(Table13[[#This Row],[Nat Best Bet]]*-1),J682-I682))</f>
        <v>-130</v>
      </c>
    </row>
    <row r="683" spans="1:11" x14ac:dyDescent="0.25">
      <c r="A683" s="50">
        <v>45689</v>
      </c>
      <c r="B683" s="46">
        <v>0.7270833333333333</v>
      </c>
      <c r="C683" s="47" t="s">
        <v>11</v>
      </c>
      <c r="D683" s="48">
        <v>8</v>
      </c>
      <c r="E683" s="47">
        <v>5</v>
      </c>
      <c r="F683" s="47" t="s">
        <v>579</v>
      </c>
      <c r="G683" s="47"/>
      <c r="H683" s="49"/>
      <c r="I683" s="45">
        <v>110</v>
      </c>
      <c r="J683" s="45" t="str">
        <f>IF(Table13[[#This Row],[Nat Best Bet]]="","",IF(Table13[[#This Row],[Div]]="","",I683*Table13[[#This Row],[Div]]))</f>
        <v/>
      </c>
      <c r="K683" s="45">
        <f>IF(Table13[[#This Row],[Nat Best Bet]]="","",IF(Table13[[#This Row],[Nat Best Ret]]="",(Table13[[#This Row],[Nat Best Bet]]*-1),J683-I683))</f>
        <v>-110</v>
      </c>
    </row>
    <row r="684" spans="1:11" x14ac:dyDescent="0.25">
      <c r="A684" s="50">
        <v>45689</v>
      </c>
      <c r="B684" s="46">
        <v>0.73263888888888884</v>
      </c>
      <c r="C684" s="47" t="s">
        <v>24</v>
      </c>
      <c r="D684" s="48">
        <v>10</v>
      </c>
      <c r="E684" s="47">
        <v>11</v>
      </c>
      <c r="F684" s="47" t="s">
        <v>345</v>
      </c>
      <c r="G684" s="47" t="s">
        <v>12</v>
      </c>
      <c r="H684" s="49">
        <v>3.8</v>
      </c>
      <c r="I684" s="45">
        <v>200</v>
      </c>
      <c r="J684" s="45">
        <f>IF(Table13[[#This Row],[Nat Best Bet]]="","",IF(Table13[[#This Row],[Div]]="","",I684*Table13[[#This Row],[Div]]))</f>
        <v>760</v>
      </c>
      <c r="K684" s="45">
        <f>IF(Table13[[#This Row],[Nat Best Bet]]="","",IF(Table13[[#This Row],[Nat Best Ret]]="",(Table13[[#This Row],[Nat Best Bet]]*-1),J684-I684))</f>
        <v>560</v>
      </c>
    </row>
    <row r="685" spans="1:11" x14ac:dyDescent="0.25">
      <c r="A685" s="50">
        <v>45689</v>
      </c>
      <c r="B685" s="46">
        <v>0.74652777777777779</v>
      </c>
      <c r="C685" s="47" t="s">
        <v>17</v>
      </c>
      <c r="D685" s="48">
        <v>10</v>
      </c>
      <c r="E685" s="47">
        <v>8</v>
      </c>
      <c r="F685" s="47" t="s">
        <v>206</v>
      </c>
      <c r="G685" s="47" t="s">
        <v>12</v>
      </c>
      <c r="H685" s="49">
        <v>1.6</v>
      </c>
      <c r="I685" s="45">
        <v>150</v>
      </c>
      <c r="J685" s="45">
        <f>IF(Table13[[#This Row],[Nat Best Bet]]="","",IF(Table13[[#This Row],[Div]]="","",I685*Table13[[#This Row],[Div]]))</f>
        <v>240</v>
      </c>
      <c r="K685" s="45">
        <f>IF(Table13[[#This Row],[Nat Best Bet]]="","",IF(Table13[[#This Row],[Nat Best Ret]]="",(Table13[[#This Row],[Nat Best Bet]]*-1),J685-I685))</f>
        <v>90</v>
      </c>
    </row>
    <row r="686" spans="1:11" x14ac:dyDescent="0.25">
      <c r="A686" s="50">
        <v>45689</v>
      </c>
      <c r="B686" s="46">
        <v>0.75694444444444442</v>
      </c>
      <c r="C686" s="47" t="s">
        <v>11</v>
      </c>
      <c r="D686" s="48">
        <v>9</v>
      </c>
      <c r="E686" s="47">
        <v>10</v>
      </c>
      <c r="F686" s="47" t="s">
        <v>580</v>
      </c>
      <c r="G686" s="47"/>
      <c r="H686" s="49"/>
      <c r="I686" s="45">
        <v>110</v>
      </c>
      <c r="J686" s="45" t="str">
        <f>IF(Table13[[#This Row],[Nat Best Bet]]="","",IF(Table13[[#This Row],[Div]]="","",I686*Table13[[#This Row],[Div]]))</f>
        <v/>
      </c>
      <c r="K686" s="45">
        <f>IF(Table13[[#This Row],[Nat Best Bet]]="","",IF(Table13[[#This Row],[Nat Best Ret]]="",(Table13[[#This Row],[Nat Best Bet]]*-1),J686-I686))</f>
        <v>-110</v>
      </c>
    </row>
    <row r="687" spans="1:11" x14ac:dyDescent="0.25">
      <c r="A687" s="50">
        <v>45696</v>
      </c>
      <c r="B687" s="46">
        <v>0.55555555555555558</v>
      </c>
      <c r="C687" s="47" t="s">
        <v>18</v>
      </c>
      <c r="D687" s="48">
        <v>3</v>
      </c>
      <c r="E687" s="47">
        <v>8</v>
      </c>
      <c r="F687" s="47" t="s">
        <v>346</v>
      </c>
      <c r="G687" s="47" t="s">
        <v>14</v>
      </c>
      <c r="H687" s="49"/>
      <c r="I687" s="45">
        <v>200</v>
      </c>
      <c r="J687" s="45" t="str">
        <f>IF(Table13[[#This Row],[Nat Best Bet]]="","",IF(Table13[[#This Row],[Div]]="","",I687*Table13[[#This Row],[Div]]))</f>
        <v/>
      </c>
      <c r="K687" s="45">
        <f>IF(Table13[[#This Row],[Nat Best Bet]]="","",IF(Table13[[#This Row],[Nat Best Ret]]="",(Table13[[#This Row],[Nat Best Bet]]*-1),J687-I687))</f>
        <v>-200</v>
      </c>
    </row>
    <row r="688" spans="1:11" x14ac:dyDescent="0.25">
      <c r="A688" s="50">
        <v>45696</v>
      </c>
      <c r="B688" s="46">
        <v>0.57499999999999996</v>
      </c>
      <c r="C688" s="47" t="s">
        <v>11</v>
      </c>
      <c r="D688" s="48">
        <v>2</v>
      </c>
      <c r="E688" s="47">
        <v>3</v>
      </c>
      <c r="F688" s="47" t="s">
        <v>581</v>
      </c>
      <c r="G688" s="47" t="s">
        <v>12</v>
      </c>
      <c r="H688" s="49">
        <v>5</v>
      </c>
      <c r="I688" s="45">
        <v>110</v>
      </c>
      <c r="J688" s="45">
        <f>IF(Table13[[#This Row],[Nat Best Bet]]="","",IF(Table13[[#This Row],[Div]]="","",I688*Table13[[#This Row],[Div]]))</f>
        <v>550</v>
      </c>
      <c r="K688" s="45">
        <f>IF(Table13[[#This Row],[Nat Best Bet]]="","",IF(Table13[[#This Row],[Nat Best Ret]]="",(Table13[[#This Row],[Nat Best Bet]]*-1),J688-I688))</f>
        <v>440</v>
      </c>
    </row>
    <row r="689" spans="1:11" x14ac:dyDescent="0.25">
      <c r="A689" s="50">
        <v>45696</v>
      </c>
      <c r="B689" s="46">
        <v>0.59375</v>
      </c>
      <c r="C689" s="47" t="s">
        <v>13</v>
      </c>
      <c r="D689" s="48">
        <v>4</v>
      </c>
      <c r="E689" s="47">
        <v>9</v>
      </c>
      <c r="F689" s="47" t="s">
        <v>361</v>
      </c>
      <c r="G689" s="47" t="s">
        <v>12</v>
      </c>
      <c r="H689" s="49">
        <v>2.7</v>
      </c>
      <c r="I689" s="45">
        <v>130</v>
      </c>
      <c r="J689" s="45">
        <f>IF(Table13[[#This Row],[Nat Best Bet]]="","",IF(Table13[[#This Row],[Div]]="","",I689*Table13[[#This Row],[Div]]))</f>
        <v>351</v>
      </c>
      <c r="K689" s="45">
        <f>IF(Table13[[#This Row],[Nat Best Bet]]="","",IF(Table13[[#This Row],[Nat Best Ret]]="",(Table13[[#This Row],[Nat Best Bet]]*-1),J689-I689))</f>
        <v>221</v>
      </c>
    </row>
    <row r="690" spans="1:11" x14ac:dyDescent="0.25">
      <c r="A690" s="50">
        <v>45696</v>
      </c>
      <c r="B690" s="46">
        <v>0.59930555555555554</v>
      </c>
      <c r="C690" s="47" t="s">
        <v>11</v>
      </c>
      <c r="D690" s="48">
        <v>3</v>
      </c>
      <c r="E690" s="47">
        <v>9</v>
      </c>
      <c r="F690" s="47" t="s">
        <v>582</v>
      </c>
      <c r="G690" s="47"/>
      <c r="H690" s="49"/>
      <c r="I690" s="45">
        <v>110</v>
      </c>
      <c r="J690" s="45" t="str">
        <f>IF(Table13[[#This Row],[Nat Best Bet]]="","",IF(Table13[[#This Row],[Div]]="","",I690*Table13[[#This Row],[Div]]))</f>
        <v/>
      </c>
      <c r="K690" s="45">
        <f>IF(Table13[[#This Row],[Nat Best Bet]]="","",IF(Table13[[#This Row],[Nat Best Ret]]="",(Table13[[#This Row],[Nat Best Bet]]*-1),J690-I690))</f>
        <v>-110</v>
      </c>
    </row>
    <row r="691" spans="1:11" x14ac:dyDescent="0.25">
      <c r="A691" s="50">
        <v>45696</v>
      </c>
      <c r="B691" s="46">
        <v>0.62847222222222221</v>
      </c>
      <c r="C691" s="47" t="s">
        <v>18</v>
      </c>
      <c r="D691" s="48">
        <v>6</v>
      </c>
      <c r="E691" s="47">
        <v>4</v>
      </c>
      <c r="F691" s="47" t="s">
        <v>347</v>
      </c>
      <c r="G691" s="47" t="s">
        <v>12</v>
      </c>
      <c r="H691" s="49">
        <v>4.5999999999999996</v>
      </c>
      <c r="I691" s="45">
        <v>200</v>
      </c>
      <c r="J691" s="45">
        <f>IF(Table13[[#This Row],[Nat Best Bet]]="","",IF(Table13[[#This Row],[Div]]="","",I691*Table13[[#This Row],[Div]]))</f>
        <v>919.99999999999989</v>
      </c>
      <c r="K691" s="45">
        <f>IF(Table13[[#This Row],[Nat Best Bet]]="","",IF(Table13[[#This Row],[Nat Best Ret]]="",(Table13[[#This Row],[Nat Best Bet]]*-1),J691-I691))</f>
        <v>719.99999999999989</v>
      </c>
    </row>
    <row r="692" spans="1:11" x14ac:dyDescent="0.25">
      <c r="A692" s="50">
        <v>45696</v>
      </c>
      <c r="B692" s="46">
        <v>0.65277777777777779</v>
      </c>
      <c r="C692" s="47" t="s">
        <v>18</v>
      </c>
      <c r="D692" s="48">
        <v>7</v>
      </c>
      <c r="E692" s="47">
        <v>2</v>
      </c>
      <c r="F692" s="47" t="s">
        <v>356</v>
      </c>
      <c r="G692" s="47" t="s">
        <v>12</v>
      </c>
      <c r="H692" s="49">
        <v>3</v>
      </c>
      <c r="I692" s="45">
        <v>130</v>
      </c>
      <c r="J692" s="45">
        <f>IF(Table13[[#This Row],[Nat Best Bet]]="","",IF(Table13[[#This Row],[Div]]="","",I692*Table13[[#This Row],[Div]]))</f>
        <v>390</v>
      </c>
      <c r="K692" s="45">
        <f>IF(Table13[[#This Row],[Nat Best Bet]]="","",IF(Table13[[#This Row],[Nat Best Ret]]="",(Table13[[#This Row],[Nat Best Bet]]*-1),J692-I692))</f>
        <v>260</v>
      </c>
    </row>
    <row r="693" spans="1:11" x14ac:dyDescent="0.25">
      <c r="A693" s="50">
        <v>45696</v>
      </c>
      <c r="B693" s="46">
        <v>0.67708333333333337</v>
      </c>
      <c r="C693" s="47" t="s">
        <v>18</v>
      </c>
      <c r="D693" s="48">
        <v>8</v>
      </c>
      <c r="E693" s="47">
        <v>4</v>
      </c>
      <c r="F693" s="47" t="s">
        <v>354</v>
      </c>
      <c r="G693" s="47" t="s">
        <v>14</v>
      </c>
      <c r="H693" s="49"/>
      <c r="I693" s="45">
        <v>130</v>
      </c>
      <c r="J693" s="45" t="str">
        <f>IF(Table13[[#This Row],[Nat Best Bet]]="","",IF(Table13[[#This Row],[Div]]="","",I693*Table13[[#This Row],[Div]]))</f>
        <v/>
      </c>
      <c r="K693" s="45">
        <f>IF(Table13[[#This Row],[Nat Best Bet]]="","",IF(Table13[[#This Row],[Nat Best Ret]]="",(Table13[[#This Row],[Nat Best Bet]]*-1),J693-I693))</f>
        <v>-130</v>
      </c>
    </row>
    <row r="694" spans="1:11" x14ac:dyDescent="0.25">
      <c r="A694" s="50">
        <v>45696</v>
      </c>
      <c r="B694" s="46">
        <v>0.69097222222222221</v>
      </c>
      <c r="C694" s="47" t="s">
        <v>13</v>
      </c>
      <c r="D694" s="48">
        <v>8</v>
      </c>
      <c r="E694" s="47">
        <v>2</v>
      </c>
      <c r="F694" s="47" t="s">
        <v>264</v>
      </c>
      <c r="G694" s="47" t="s">
        <v>14</v>
      </c>
      <c r="H694" s="49"/>
      <c r="I694" s="45">
        <v>150</v>
      </c>
      <c r="J694" s="45" t="str">
        <f>IF(Table13[[#This Row],[Nat Best Bet]]="","",IF(Table13[[#This Row],[Div]]="","",I694*Table13[[#This Row],[Div]]))</f>
        <v/>
      </c>
      <c r="K694" s="45">
        <f>IF(Table13[[#This Row],[Nat Best Bet]]="","",IF(Table13[[#This Row],[Nat Best Ret]]="",(Table13[[#This Row],[Nat Best Bet]]*-1),J694-I694))</f>
        <v>-150</v>
      </c>
    </row>
    <row r="695" spans="1:11" x14ac:dyDescent="0.25">
      <c r="A695" s="50">
        <v>45696</v>
      </c>
      <c r="B695" s="46">
        <v>0.69930555555555551</v>
      </c>
      <c r="C695" s="47" t="s">
        <v>11</v>
      </c>
      <c r="D695" s="48">
        <v>7</v>
      </c>
      <c r="E695" s="47">
        <v>6</v>
      </c>
      <c r="F695" s="47" t="s">
        <v>583</v>
      </c>
      <c r="G695" s="47"/>
      <c r="H695" s="49"/>
      <c r="I695" s="45">
        <v>110</v>
      </c>
      <c r="J695" s="45" t="str">
        <f>IF(Table13[[#This Row],[Nat Best Bet]]="","",IF(Table13[[#This Row],[Div]]="","",I695*Table13[[#This Row],[Div]]))</f>
        <v/>
      </c>
      <c r="K695" s="45">
        <f>IF(Table13[[#This Row],[Nat Best Bet]]="","",IF(Table13[[#This Row],[Nat Best Ret]]="",(Table13[[#This Row],[Nat Best Bet]]*-1),J695-I695))</f>
        <v>-110</v>
      </c>
    </row>
    <row r="696" spans="1:11" x14ac:dyDescent="0.25">
      <c r="A696" s="50">
        <v>45696</v>
      </c>
      <c r="B696" s="46">
        <v>0.70486111111111116</v>
      </c>
      <c r="C696" s="47" t="s">
        <v>18</v>
      </c>
      <c r="D696" s="48">
        <v>9</v>
      </c>
      <c r="E696" s="47">
        <v>1</v>
      </c>
      <c r="F696" s="47" t="s">
        <v>46</v>
      </c>
      <c r="G696" s="47" t="s">
        <v>16</v>
      </c>
      <c r="H696" s="49"/>
      <c r="I696" s="45">
        <v>200</v>
      </c>
      <c r="J696" s="45" t="str">
        <f>IF(Table13[[#This Row],[Nat Best Bet]]="","",IF(Table13[[#This Row],[Div]]="","",I696*Table13[[#This Row],[Div]]))</f>
        <v/>
      </c>
      <c r="K696" s="45">
        <f>IF(Table13[[#This Row],[Nat Best Bet]]="","",IF(Table13[[#This Row],[Nat Best Ret]]="",(Table13[[#This Row],[Nat Best Bet]]*-1),J696-I696))</f>
        <v>-200</v>
      </c>
    </row>
    <row r="697" spans="1:11" x14ac:dyDescent="0.25">
      <c r="A697" s="50">
        <v>45696</v>
      </c>
      <c r="B697" s="46">
        <v>0.73263888888888884</v>
      </c>
      <c r="C697" s="47" t="s">
        <v>18</v>
      </c>
      <c r="D697" s="48">
        <v>10</v>
      </c>
      <c r="E697" s="47">
        <v>4</v>
      </c>
      <c r="F697" s="47" t="s">
        <v>357</v>
      </c>
      <c r="G697" s="47" t="s">
        <v>12</v>
      </c>
      <c r="H697" s="49">
        <v>2.7</v>
      </c>
      <c r="I697" s="45">
        <v>130</v>
      </c>
      <c r="J697" s="45">
        <f>IF(Table13[[#This Row],[Nat Best Bet]]="","",IF(Table13[[#This Row],[Div]]="","",I697*Table13[[#This Row],[Div]]))</f>
        <v>351</v>
      </c>
      <c r="K697" s="45">
        <f>IF(Table13[[#This Row],[Nat Best Bet]]="","",IF(Table13[[#This Row],[Nat Best Ret]]="",(Table13[[#This Row],[Nat Best Bet]]*-1),J697-I697))</f>
        <v>221</v>
      </c>
    </row>
    <row r="698" spans="1:11" x14ac:dyDescent="0.25">
      <c r="A698" s="50">
        <v>45696</v>
      </c>
      <c r="B698" s="46">
        <v>0.75694444444444442</v>
      </c>
      <c r="C698" s="47" t="s">
        <v>11</v>
      </c>
      <c r="D698" s="48">
        <v>9</v>
      </c>
      <c r="E698" s="47">
        <v>13</v>
      </c>
      <c r="F698" s="47" t="s">
        <v>584</v>
      </c>
      <c r="G698" s="47"/>
      <c r="H698" s="49"/>
      <c r="I698" s="45">
        <v>110</v>
      </c>
      <c r="J698" s="45" t="str">
        <f>IF(Table13[[#This Row],[Nat Best Bet]]="","",IF(Table13[[#This Row],[Div]]="","",I698*Table13[[#This Row],[Div]]))</f>
        <v/>
      </c>
      <c r="K698" s="45">
        <f>IF(Table13[[#This Row],[Nat Best Bet]]="","",IF(Table13[[#This Row],[Nat Best Ret]]="",(Table13[[#This Row],[Nat Best Bet]]*-1),J698-I698))</f>
        <v>-110</v>
      </c>
    </row>
    <row r="699" spans="1:11" x14ac:dyDescent="0.25">
      <c r="A699" s="50">
        <v>45696</v>
      </c>
      <c r="B699" s="46">
        <v>0.78472222222222221</v>
      </c>
      <c r="C699" s="47" t="s">
        <v>11</v>
      </c>
      <c r="D699" s="48">
        <v>10</v>
      </c>
      <c r="E699" s="47">
        <v>3</v>
      </c>
      <c r="F699" s="47" t="s">
        <v>530</v>
      </c>
      <c r="G699" s="47" t="s">
        <v>14</v>
      </c>
      <c r="H699" s="49"/>
      <c r="I699" s="45">
        <v>110</v>
      </c>
      <c r="J699" s="45" t="str">
        <f>IF(Table13[[#This Row],[Nat Best Bet]]="","",IF(Table13[[#This Row],[Div]]="","",I699*Table13[[#This Row],[Div]]))</f>
        <v/>
      </c>
      <c r="K699" s="45">
        <f>IF(Table13[[#This Row],[Nat Best Bet]]="","",IF(Table13[[#This Row],[Nat Best Ret]]="",(Table13[[#This Row],[Nat Best Bet]]*-1),J699-I699))</f>
        <v>-110</v>
      </c>
    </row>
    <row r="700" spans="1:11" x14ac:dyDescent="0.25">
      <c r="A700" s="50">
        <v>45703</v>
      </c>
      <c r="B700" s="46">
        <v>0.51041666666666663</v>
      </c>
      <c r="C700" s="47" t="s">
        <v>15</v>
      </c>
      <c r="D700" s="48">
        <v>1</v>
      </c>
      <c r="E700" s="47">
        <v>3</v>
      </c>
      <c r="F700" s="47" t="s">
        <v>348</v>
      </c>
      <c r="G700" s="47" t="s">
        <v>12</v>
      </c>
      <c r="H700" s="49">
        <v>3.2</v>
      </c>
      <c r="I700" s="45">
        <v>160</v>
      </c>
      <c r="J700" s="45">
        <f>IF(Table13[[#This Row],[Nat Best Bet]]="","",IF(Table13[[#This Row],[Div]]="","",I700*Table13[[#This Row],[Div]]))</f>
        <v>512</v>
      </c>
      <c r="K700" s="45">
        <f>IF(Table13[[#This Row],[Nat Best Bet]]="","",IF(Table13[[#This Row],[Nat Best Ret]]="",(Table13[[#This Row],[Nat Best Bet]]*-1),J700-I700))</f>
        <v>352</v>
      </c>
    </row>
    <row r="701" spans="1:11" x14ac:dyDescent="0.25">
      <c r="A701" s="50">
        <v>45703</v>
      </c>
      <c r="B701" s="46">
        <v>0.57986111111111116</v>
      </c>
      <c r="C701" s="47" t="s">
        <v>15</v>
      </c>
      <c r="D701" s="48">
        <v>4</v>
      </c>
      <c r="E701" s="47">
        <v>2</v>
      </c>
      <c r="F701" s="47" t="s">
        <v>358</v>
      </c>
      <c r="G701" s="47" t="s">
        <v>12</v>
      </c>
      <c r="H701" s="49">
        <v>6</v>
      </c>
      <c r="I701" s="45">
        <v>130</v>
      </c>
      <c r="J701" s="45">
        <f>IF(Table13[[#This Row],[Nat Best Bet]]="","",IF(Table13[[#This Row],[Div]]="","",I701*Table13[[#This Row],[Div]]))</f>
        <v>780</v>
      </c>
      <c r="K701" s="45">
        <f>IF(Table13[[#This Row],[Nat Best Bet]]="","",IF(Table13[[#This Row],[Nat Best Ret]]="",(Table13[[#This Row],[Nat Best Bet]]*-1),J701-I701))</f>
        <v>650</v>
      </c>
    </row>
    <row r="702" spans="1:11" x14ac:dyDescent="0.25">
      <c r="A702" s="50">
        <v>45703</v>
      </c>
      <c r="B702" s="46">
        <v>0.60416666666666663</v>
      </c>
      <c r="C702" s="47" t="s">
        <v>15</v>
      </c>
      <c r="D702" s="48">
        <v>5</v>
      </c>
      <c r="E702" s="47">
        <v>7</v>
      </c>
      <c r="F702" s="47" t="s">
        <v>359</v>
      </c>
      <c r="G702" s="47" t="s">
        <v>14</v>
      </c>
      <c r="H702" s="49"/>
      <c r="I702" s="45">
        <v>130</v>
      </c>
      <c r="J702" s="45" t="str">
        <f>IF(Table13[[#This Row],[Nat Best Bet]]="","",IF(Table13[[#This Row],[Div]]="","",I702*Table13[[#This Row],[Div]]))</f>
        <v/>
      </c>
      <c r="K702" s="45">
        <f>IF(Table13[[#This Row],[Nat Best Bet]]="","",IF(Table13[[#This Row],[Nat Best Ret]]="",(Table13[[#This Row],[Nat Best Bet]]*-1),J702-I702))</f>
        <v>-130</v>
      </c>
    </row>
    <row r="703" spans="1:11" x14ac:dyDescent="0.25">
      <c r="A703" s="50">
        <v>45703</v>
      </c>
      <c r="B703" s="46">
        <v>0.62847222222222221</v>
      </c>
      <c r="C703" s="47" t="s">
        <v>15</v>
      </c>
      <c r="D703" s="48">
        <v>6</v>
      </c>
      <c r="E703" s="47">
        <v>9</v>
      </c>
      <c r="F703" s="47" t="s">
        <v>245</v>
      </c>
      <c r="G703" s="47"/>
      <c r="H703" s="49"/>
      <c r="I703" s="45">
        <v>130</v>
      </c>
      <c r="J703" s="45" t="str">
        <f>IF(Table13[[#This Row],[Nat Best Bet]]="","",IF(Table13[[#This Row],[Div]]="","",I703*Table13[[#This Row],[Div]]))</f>
        <v/>
      </c>
      <c r="K703" s="45">
        <f>IF(Table13[[#This Row],[Nat Best Bet]]="","",IF(Table13[[#This Row],[Nat Best Ret]]="",(Table13[[#This Row],[Nat Best Bet]]*-1),J703-I703))</f>
        <v>-130</v>
      </c>
    </row>
    <row r="704" spans="1:11" x14ac:dyDescent="0.25">
      <c r="A704" s="50">
        <v>45710</v>
      </c>
      <c r="B704" s="46">
        <v>0.51041666666666663</v>
      </c>
      <c r="C704" s="47" t="s">
        <v>18</v>
      </c>
      <c r="D704" s="48">
        <v>1</v>
      </c>
      <c r="E704" s="47">
        <v>3</v>
      </c>
      <c r="F704" s="47" t="s">
        <v>349</v>
      </c>
      <c r="G704" s="47"/>
      <c r="H704" s="49"/>
      <c r="I704" s="45">
        <v>200</v>
      </c>
      <c r="J704" s="45" t="str">
        <f>IF(Table13[[#This Row],[Nat Best Bet]]="","",IF(Table13[[#This Row],[Div]]="","",I704*Table13[[#This Row],[Div]]))</f>
        <v/>
      </c>
      <c r="K704" s="45">
        <f>IF(Table13[[#This Row],[Nat Best Bet]]="","",IF(Table13[[#This Row],[Nat Best Ret]]="",(Table13[[#This Row],[Nat Best Bet]]*-1),J704-I704))</f>
        <v>-200</v>
      </c>
    </row>
    <row r="705" spans="1:11" x14ac:dyDescent="0.25">
      <c r="A705" s="50">
        <v>45710</v>
      </c>
      <c r="B705" s="46">
        <v>0.57430555555555551</v>
      </c>
      <c r="C705" s="47" t="s">
        <v>11</v>
      </c>
      <c r="D705" s="48">
        <v>2</v>
      </c>
      <c r="E705" s="47">
        <v>6</v>
      </c>
      <c r="F705" s="47" t="s">
        <v>187</v>
      </c>
      <c r="G705" s="47" t="s">
        <v>12</v>
      </c>
      <c r="H705" s="49">
        <v>1.85</v>
      </c>
      <c r="I705" s="45">
        <v>110</v>
      </c>
      <c r="J705" s="45">
        <f>IF(Table13[[#This Row],[Nat Best Bet]]="","",IF(Table13[[#This Row],[Div]]="","",I705*Table13[[#This Row],[Div]]))</f>
        <v>203.5</v>
      </c>
      <c r="K705" s="45">
        <f>IF(Table13[[#This Row],[Nat Best Bet]]="","",IF(Table13[[#This Row],[Nat Best Ret]]="",(Table13[[#This Row],[Nat Best Bet]]*-1),J705-I705))</f>
        <v>93.5</v>
      </c>
    </row>
    <row r="706" spans="1:11" x14ac:dyDescent="0.25">
      <c r="A706" s="50">
        <v>45710</v>
      </c>
      <c r="B706" s="46">
        <v>0.59375</v>
      </c>
      <c r="C706" s="47" t="s">
        <v>17</v>
      </c>
      <c r="D706" s="48">
        <v>4</v>
      </c>
      <c r="E706" s="47">
        <v>12</v>
      </c>
      <c r="F706" s="47" t="s">
        <v>366</v>
      </c>
      <c r="G706" s="47"/>
      <c r="H706" s="49"/>
      <c r="I706" s="45">
        <v>130</v>
      </c>
      <c r="J706" s="45" t="str">
        <f>IF(Table13[[#This Row],[Nat Best Bet]]="","",IF(Table13[[#This Row],[Div]]="","",I706*Table13[[#This Row],[Div]]))</f>
        <v/>
      </c>
      <c r="K706" s="45">
        <f>IF(Table13[[#This Row],[Nat Best Bet]]="","",IF(Table13[[#This Row],[Nat Best Ret]]="",(Table13[[#This Row],[Nat Best Bet]]*-1),J706-I706))</f>
        <v>-130</v>
      </c>
    </row>
    <row r="707" spans="1:11" x14ac:dyDescent="0.25">
      <c r="A707" s="50">
        <v>45710</v>
      </c>
      <c r="B707" s="46">
        <v>0.62847222222222221</v>
      </c>
      <c r="C707" s="47" t="s">
        <v>18</v>
      </c>
      <c r="D707" s="48">
        <v>6</v>
      </c>
      <c r="E707" s="47">
        <v>6</v>
      </c>
      <c r="F707" s="47" t="s">
        <v>370</v>
      </c>
      <c r="G707" s="47" t="s">
        <v>12</v>
      </c>
      <c r="H707" s="49">
        <v>6.1</v>
      </c>
      <c r="I707" s="45">
        <v>130</v>
      </c>
      <c r="J707" s="45">
        <f>IF(Table13[[#This Row],[Nat Best Bet]]="","",IF(Table13[[#This Row],[Div]]="","",I707*Table13[[#This Row],[Div]]))</f>
        <v>793</v>
      </c>
      <c r="K707" s="45">
        <f>IF(Table13[[#This Row],[Nat Best Bet]]="","",IF(Table13[[#This Row],[Nat Best Ret]]="",(Table13[[#This Row],[Nat Best Bet]]*-1),J707-I707))</f>
        <v>663</v>
      </c>
    </row>
    <row r="708" spans="1:11" x14ac:dyDescent="0.25">
      <c r="A708" s="50">
        <v>45710</v>
      </c>
      <c r="B708" s="46">
        <v>0.65277777777777779</v>
      </c>
      <c r="C708" s="47" t="s">
        <v>18</v>
      </c>
      <c r="D708" s="48">
        <v>7</v>
      </c>
      <c r="E708" s="47">
        <v>1</v>
      </c>
      <c r="F708" s="47" t="s">
        <v>46</v>
      </c>
      <c r="G708" s="47" t="s">
        <v>12</v>
      </c>
      <c r="H708" s="49">
        <v>1.8</v>
      </c>
      <c r="I708" s="45">
        <v>130</v>
      </c>
      <c r="J708" s="45">
        <f>IF(Table13[[#This Row],[Nat Best Bet]]="","",IF(Table13[[#This Row],[Div]]="","",I708*Table13[[#This Row],[Div]]))</f>
        <v>234</v>
      </c>
      <c r="K708" s="45">
        <f>IF(Table13[[#This Row],[Nat Best Bet]]="","",IF(Table13[[#This Row],[Nat Best Ret]]="",(Table13[[#This Row],[Nat Best Bet]]*-1),J708-I708))</f>
        <v>104</v>
      </c>
    </row>
    <row r="709" spans="1:11" x14ac:dyDescent="0.25">
      <c r="A709" s="50">
        <v>45710</v>
      </c>
      <c r="B709" s="46">
        <v>0.72430555555555554</v>
      </c>
      <c r="C709" s="47" t="s">
        <v>11</v>
      </c>
      <c r="D709" s="48">
        <v>8</v>
      </c>
      <c r="E709" s="47">
        <v>3</v>
      </c>
      <c r="F709" s="47" t="s">
        <v>242</v>
      </c>
      <c r="G709" s="47" t="s">
        <v>12</v>
      </c>
      <c r="H709" s="49">
        <v>3.4</v>
      </c>
      <c r="I709" s="45">
        <v>130</v>
      </c>
      <c r="J709" s="45">
        <f>IF(Table13[[#This Row],[Nat Best Bet]]="","",IF(Table13[[#This Row],[Div]]="","",I709*Table13[[#This Row],[Div]]))</f>
        <v>442</v>
      </c>
      <c r="K709" s="45">
        <f>IF(Table13[[#This Row],[Nat Best Bet]]="","",IF(Table13[[#This Row],[Nat Best Ret]]="",(Table13[[#This Row],[Nat Best Bet]]*-1),J709-I709))</f>
        <v>312</v>
      </c>
    </row>
    <row r="710" spans="1:11" x14ac:dyDescent="0.25">
      <c r="A710" s="50">
        <v>45717</v>
      </c>
      <c r="B710" s="46">
        <v>0.53125</v>
      </c>
      <c r="C710" s="47" t="s">
        <v>15</v>
      </c>
      <c r="D710" s="48">
        <v>2</v>
      </c>
      <c r="E710" s="47">
        <v>2</v>
      </c>
      <c r="F710" s="47" t="s">
        <v>348</v>
      </c>
      <c r="G710" s="47" t="s">
        <v>12</v>
      </c>
      <c r="H710" s="49">
        <v>1.9</v>
      </c>
      <c r="I710" s="45">
        <v>200</v>
      </c>
      <c r="J710" s="45">
        <f>IF(Table13[[#This Row],[Nat Best Bet]]="","",IF(Table13[[#This Row],[Div]]="","",I710*Table13[[#This Row],[Div]]))</f>
        <v>380</v>
      </c>
      <c r="K710" s="45">
        <f>IF(Table13[[#This Row],[Nat Best Bet]]="","",IF(Table13[[#This Row],[Nat Best Ret]]="",(Table13[[#This Row],[Nat Best Bet]]*-1),J710-I710))</f>
        <v>180</v>
      </c>
    </row>
    <row r="711" spans="1:11" x14ac:dyDescent="0.25">
      <c r="A711" s="50">
        <v>45717</v>
      </c>
      <c r="B711" s="46">
        <v>0.55555555555555558</v>
      </c>
      <c r="C711" s="47" t="s">
        <v>15</v>
      </c>
      <c r="D711" s="48">
        <v>3</v>
      </c>
      <c r="E711" s="47">
        <v>2</v>
      </c>
      <c r="F711" s="47" t="s">
        <v>231</v>
      </c>
      <c r="G711" s="47" t="s">
        <v>12</v>
      </c>
      <c r="H711" s="49">
        <v>4.7</v>
      </c>
      <c r="I711" s="45">
        <v>200</v>
      </c>
      <c r="J711" s="45">
        <f>IF(Table13[[#This Row],[Nat Best Bet]]="","",IF(Table13[[#This Row],[Div]]="","",I711*Table13[[#This Row],[Div]]))</f>
        <v>940</v>
      </c>
      <c r="K711" s="45">
        <f>IF(Table13[[#This Row],[Nat Best Bet]]="","",IF(Table13[[#This Row],[Nat Best Ret]]="",(Table13[[#This Row],[Nat Best Bet]]*-1),J711-I711))</f>
        <v>740</v>
      </c>
    </row>
    <row r="712" spans="1:11" x14ac:dyDescent="0.25">
      <c r="A712" s="50">
        <v>45717</v>
      </c>
      <c r="B712" s="46">
        <v>0.56944444444444442</v>
      </c>
      <c r="C712" s="47" t="s">
        <v>13</v>
      </c>
      <c r="D712" s="48">
        <v>3</v>
      </c>
      <c r="E712" s="47">
        <v>6</v>
      </c>
      <c r="F712" s="47" t="s">
        <v>301</v>
      </c>
      <c r="G712" s="47" t="s">
        <v>12</v>
      </c>
      <c r="H712" s="49">
        <v>2.6</v>
      </c>
      <c r="I712" s="45">
        <v>150</v>
      </c>
      <c r="J712" s="45">
        <f>IF(Table13[[#This Row],[Nat Best Bet]]="","",IF(Table13[[#This Row],[Div]]="","",I712*Table13[[#This Row],[Div]]))</f>
        <v>390</v>
      </c>
      <c r="K712" s="45">
        <f>IF(Table13[[#This Row],[Nat Best Bet]]="","",IF(Table13[[#This Row],[Nat Best Ret]]="",(Table13[[#This Row],[Nat Best Bet]]*-1),J712-I712))</f>
        <v>240</v>
      </c>
    </row>
    <row r="713" spans="1:11" x14ac:dyDescent="0.25">
      <c r="A713" s="50">
        <v>45717</v>
      </c>
      <c r="B713" s="46">
        <v>0.60416666666666663</v>
      </c>
      <c r="C713" s="47" t="s">
        <v>15</v>
      </c>
      <c r="D713" s="48">
        <v>5</v>
      </c>
      <c r="E713" s="47">
        <v>7</v>
      </c>
      <c r="F713" s="47" t="s">
        <v>589</v>
      </c>
      <c r="G713" s="47" t="s">
        <v>12</v>
      </c>
      <c r="H713" s="49">
        <v>3.6</v>
      </c>
      <c r="I713" s="45">
        <v>130</v>
      </c>
      <c r="J713" s="45">
        <f>IF(Table13[[#This Row],[Nat Best Bet]]="","",IF(Table13[[#This Row],[Div]]="","",I713*Table13[[#This Row],[Div]]))</f>
        <v>468</v>
      </c>
      <c r="K713" s="45">
        <f>IF(Table13[[#This Row],[Nat Best Bet]]="","",IF(Table13[[#This Row],[Nat Best Ret]]="",(Table13[[#This Row],[Nat Best Bet]]*-1),J713-I713))</f>
        <v>338</v>
      </c>
    </row>
    <row r="714" spans="1:11" x14ac:dyDescent="0.25">
      <c r="A714" s="50">
        <v>45717</v>
      </c>
      <c r="B714" s="46">
        <v>0.64236111111111116</v>
      </c>
      <c r="C714" s="47" t="s">
        <v>13</v>
      </c>
      <c r="D714" s="48">
        <v>6</v>
      </c>
      <c r="E714" s="47">
        <v>1</v>
      </c>
      <c r="F714" s="47" t="s">
        <v>390</v>
      </c>
      <c r="G714" s="47" t="s">
        <v>12</v>
      </c>
      <c r="H714" s="49">
        <v>2.0499999999999998</v>
      </c>
      <c r="I714" s="45">
        <v>150</v>
      </c>
      <c r="J714" s="45">
        <f>IF(Table13[[#This Row],[Nat Best Bet]]="","",IF(Table13[[#This Row],[Div]]="","",I714*Table13[[#This Row],[Div]]))</f>
        <v>307.5</v>
      </c>
      <c r="K714" s="45">
        <f>IF(Table13[[#This Row],[Nat Best Bet]]="","",IF(Table13[[#This Row],[Nat Best Ret]]="",(Table13[[#This Row],[Nat Best Bet]]*-1),J714-I714))</f>
        <v>157.5</v>
      </c>
    </row>
    <row r="715" spans="1:11" x14ac:dyDescent="0.25">
      <c r="A715" s="50">
        <v>45717</v>
      </c>
      <c r="B715" s="46">
        <v>0.64722222222222225</v>
      </c>
      <c r="C715" s="47" t="s">
        <v>19</v>
      </c>
      <c r="D715" s="48">
        <v>5</v>
      </c>
      <c r="E715" s="47">
        <v>2</v>
      </c>
      <c r="F715" s="47" t="s">
        <v>586</v>
      </c>
      <c r="G715" s="47" t="s">
        <v>16</v>
      </c>
      <c r="H715" s="49"/>
      <c r="I715" s="45">
        <v>100</v>
      </c>
      <c r="J715" s="45" t="str">
        <f>IF(Table13[[#This Row],[Nat Best Bet]]="","",IF(Table13[[#This Row],[Div]]="","",I715*Table13[[#This Row],[Div]]))</f>
        <v/>
      </c>
      <c r="K715" s="45">
        <f>IF(Table13[[#This Row],[Nat Best Bet]]="","",IF(Table13[[#This Row],[Nat Best Ret]]="",(Table13[[#This Row],[Nat Best Bet]]*-1),J715-I715))</f>
        <v>-100</v>
      </c>
    </row>
    <row r="716" spans="1:11" x14ac:dyDescent="0.25">
      <c r="A716" s="50">
        <v>45717</v>
      </c>
      <c r="B716" s="46">
        <v>0.65277777777777779</v>
      </c>
      <c r="C716" s="47" t="s">
        <v>15</v>
      </c>
      <c r="D716" s="48">
        <v>7</v>
      </c>
      <c r="E716" s="47">
        <v>10</v>
      </c>
      <c r="F716" s="47" t="s">
        <v>591</v>
      </c>
      <c r="G716" s="47"/>
      <c r="H716" s="49"/>
      <c r="I716" s="45">
        <v>200</v>
      </c>
      <c r="J716" s="45" t="str">
        <f>IF(Table13[[#This Row],[Nat Best Bet]]="","",IF(Table13[[#This Row],[Div]]="","",I716*Table13[[#This Row],[Div]]))</f>
        <v/>
      </c>
      <c r="K716" s="45">
        <f>IF(Table13[[#This Row],[Nat Best Bet]]="","",IF(Table13[[#This Row],[Nat Best Ret]]="",(Table13[[#This Row],[Nat Best Bet]]*-1),J716-I716))</f>
        <v>-200</v>
      </c>
    </row>
    <row r="717" spans="1:11" x14ac:dyDescent="0.25">
      <c r="A717" s="50">
        <v>45717</v>
      </c>
      <c r="B717" s="46">
        <v>0.66666666666666663</v>
      </c>
      <c r="C717" s="47" t="s">
        <v>13</v>
      </c>
      <c r="D717" s="48">
        <v>7</v>
      </c>
      <c r="E717" s="47">
        <v>1</v>
      </c>
      <c r="F717" s="47" t="s">
        <v>585</v>
      </c>
      <c r="G717" s="47" t="s">
        <v>12</v>
      </c>
      <c r="H717" s="49">
        <v>1.35</v>
      </c>
      <c r="I717" s="45">
        <v>150</v>
      </c>
      <c r="J717" s="45">
        <f>IF(Table13[[#This Row],[Nat Best Bet]]="","",IF(Table13[[#This Row],[Div]]="","",I717*Table13[[#This Row],[Div]]))</f>
        <v>202.5</v>
      </c>
      <c r="K717" s="45">
        <f>IF(Table13[[#This Row],[Nat Best Bet]]="","",IF(Table13[[#This Row],[Nat Best Ret]]="",(Table13[[#This Row],[Nat Best Bet]]*-1),J717-I717))</f>
        <v>52.5</v>
      </c>
    </row>
    <row r="718" spans="1:11" x14ac:dyDescent="0.25">
      <c r="A718" s="50">
        <v>45717</v>
      </c>
      <c r="B718" s="46">
        <v>0.67152777777777772</v>
      </c>
      <c r="C718" s="47" t="s">
        <v>19</v>
      </c>
      <c r="D718" s="48">
        <v>6</v>
      </c>
      <c r="E718" s="47">
        <v>6</v>
      </c>
      <c r="F718" s="47" t="s">
        <v>587</v>
      </c>
      <c r="G718" s="47" t="s">
        <v>12</v>
      </c>
      <c r="H718" s="49">
        <v>3.1</v>
      </c>
      <c r="I718" s="45">
        <v>100</v>
      </c>
      <c r="J718" s="45">
        <f>IF(Table13[[#This Row],[Nat Best Bet]]="","",IF(Table13[[#This Row],[Div]]="","",I718*Table13[[#This Row],[Div]]))</f>
        <v>310</v>
      </c>
      <c r="K718" s="45">
        <f>IF(Table13[[#This Row],[Nat Best Bet]]="","",IF(Table13[[#This Row],[Nat Best Ret]]="",(Table13[[#This Row],[Nat Best Bet]]*-1),J718-I718))</f>
        <v>210</v>
      </c>
    </row>
    <row r="719" spans="1:11" x14ac:dyDescent="0.25">
      <c r="A719" s="50">
        <v>45717</v>
      </c>
      <c r="B719" s="46">
        <v>0.67708333333333337</v>
      </c>
      <c r="C719" s="47" t="s">
        <v>15</v>
      </c>
      <c r="D719" s="48">
        <v>8</v>
      </c>
      <c r="E719" s="47">
        <v>12</v>
      </c>
      <c r="F719" s="47" t="s">
        <v>592</v>
      </c>
      <c r="G719" s="47"/>
      <c r="H719" s="49"/>
      <c r="I719" s="45">
        <v>130</v>
      </c>
      <c r="J719" s="45" t="str">
        <f>IF(Table13[[#This Row],[Nat Best Bet]]="","",IF(Table13[[#This Row],[Div]]="","",I719*Table13[[#This Row],[Div]]))</f>
        <v/>
      </c>
      <c r="K719" s="45">
        <f>IF(Table13[[#This Row],[Nat Best Bet]]="","",IF(Table13[[#This Row],[Nat Best Ret]]="",(Table13[[#This Row],[Nat Best Bet]]*-1),J719-I719))</f>
        <v>-130</v>
      </c>
    </row>
    <row r="720" spans="1:11" x14ac:dyDescent="0.25">
      <c r="A720" s="50">
        <v>45717</v>
      </c>
      <c r="B720" s="46">
        <v>0.69652777777777775</v>
      </c>
      <c r="C720" s="47" t="s">
        <v>19</v>
      </c>
      <c r="D720" s="48">
        <v>7</v>
      </c>
      <c r="E720" s="47">
        <v>2</v>
      </c>
      <c r="F720" s="47" t="s">
        <v>594</v>
      </c>
      <c r="G720" s="47" t="s">
        <v>14</v>
      </c>
      <c r="H720" s="49"/>
      <c r="I720" s="45">
        <v>100</v>
      </c>
      <c r="J720" s="45" t="str">
        <f>IF(Table13[[#This Row],[Nat Best Bet]]="","",IF(Table13[[#This Row],[Div]]="","",I720*Table13[[#This Row],[Div]]))</f>
        <v/>
      </c>
      <c r="K720" s="45">
        <f>IF(Table13[[#This Row],[Nat Best Bet]]="","",IF(Table13[[#This Row],[Nat Best Ret]]="",(Table13[[#This Row],[Nat Best Bet]]*-1),J720-I720))</f>
        <v>-100</v>
      </c>
    </row>
    <row r="721" spans="1:11" x14ac:dyDescent="0.25">
      <c r="A721" s="50">
        <v>45717</v>
      </c>
      <c r="B721" s="46">
        <v>0.72430555555555554</v>
      </c>
      <c r="C721" s="47" t="s">
        <v>19</v>
      </c>
      <c r="D721" s="48">
        <v>8</v>
      </c>
      <c r="E721" s="47">
        <v>3</v>
      </c>
      <c r="F721" s="47" t="s">
        <v>224</v>
      </c>
      <c r="G721" s="47" t="s">
        <v>12</v>
      </c>
      <c r="H721" s="49">
        <v>4.2</v>
      </c>
      <c r="I721" s="45">
        <v>100</v>
      </c>
      <c r="J721" s="45">
        <f>IF(Table13[[#This Row],[Nat Best Bet]]="","",IF(Table13[[#This Row],[Div]]="","",I721*Table13[[#This Row],[Div]]))</f>
        <v>420</v>
      </c>
      <c r="K721" s="45">
        <f>IF(Table13[[#This Row],[Nat Best Bet]]="","",IF(Table13[[#This Row],[Nat Best Ret]]="",(Table13[[#This Row],[Nat Best Bet]]*-1),J721-I721))</f>
        <v>320</v>
      </c>
    </row>
    <row r="722" spans="1:11" x14ac:dyDescent="0.25">
      <c r="A722" s="50">
        <v>45717</v>
      </c>
      <c r="B722" s="46">
        <v>0.73263888888888884</v>
      </c>
      <c r="C722" s="47" t="s">
        <v>15</v>
      </c>
      <c r="D722" s="48">
        <v>10</v>
      </c>
      <c r="E722" s="47">
        <v>15</v>
      </c>
      <c r="F722" s="47" t="s">
        <v>593</v>
      </c>
      <c r="G722" s="47"/>
      <c r="H722" s="49"/>
      <c r="I722" s="45">
        <v>130</v>
      </c>
      <c r="J722" s="45" t="str">
        <f>IF(Table13[[#This Row],[Nat Best Bet]]="","",IF(Table13[[#This Row],[Div]]="","",I722*Table13[[#This Row],[Div]]))</f>
        <v/>
      </c>
      <c r="K722" s="45">
        <f>IF(Table13[[#This Row],[Nat Best Bet]]="","",IF(Table13[[#This Row],[Nat Best Ret]]="",(Table13[[#This Row],[Nat Best Bet]]*-1),J722-I722))</f>
        <v>-130</v>
      </c>
    </row>
    <row r="723" spans="1:11" x14ac:dyDescent="0.25">
      <c r="A723" s="50">
        <v>45717</v>
      </c>
      <c r="B723" s="46">
        <v>0.75347222222222221</v>
      </c>
      <c r="C723" s="47" t="s">
        <v>19</v>
      </c>
      <c r="D723" s="48">
        <v>9</v>
      </c>
      <c r="E723" s="47">
        <v>11</v>
      </c>
      <c r="F723" s="47" t="s">
        <v>588</v>
      </c>
      <c r="G723" s="47" t="s">
        <v>12</v>
      </c>
      <c r="H723" s="49">
        <v>2.6</v>
      </c>
      <c r="I723" s="45">
        <v>100</v>
      </c>
      <c r="J723" s="45">
        <f>IF(Table13[[#This Row],[Nat Best Bet]]="","",IF(Table13[[#This Row],[Div]]="","",I723*Table13[[#This Row],[Div]]))</f>
        <v>260</v>
      </c>
      <c r="K723" s="45">
        <f>IF(Table13[[#This Row],[Nat Best Bet]]="","",IF(Table13[[#This Row],[Nat Best Ret]]="",(Table13[[#This Row],[Nat Best Bet]]*-1),J723-I723))</f>
        <v>160</v>
      </c>
    </row>
    <row r="724" spans="1:11" x14ac:dyDescent="0.25">
      <c r="A724" s="50">
        <v>45717</v>
      </c>
      <c r="B724" s="46">
        <v>0.77777777777777779</v>
      </c>
      <c r="C724" s="47" t="s">
        <v>19</v>
      </c>
      <c r="D724" s="48">
        <v>10</v>
      </c>
      <c r="E724" s="47">
        <v>4</v>
      </c>
      <c r="F724" s="47" t="s">
        <v>590</v>
      </c>
      <c r="G724" s="47"/>
      <c r="H724" s="49"/>
      <c r="I724" s="45">
        <v>100</v>
      </c>
      <c r="J724" s="45" t="str">
        <f>IF(Table13[[#This Row],[Nat Best Bet]]="","",IF(Table13[[#This Row],[Div]]="","",I724*Table13[[#This Row],[Div]]))</f>
        <v/>
      </c>
      <c r="K724" s="45">
        <f>IF(Table13[[#This Row],[Nat Best Bet]]="","",IF(Table13[[#This Row],[Nat Best Ret]]="",(Table13[[#This Row],[Nat Best Bet]]*-1),J724-I724))</f>
        <v>-100</v>
      </c>
    </row>
    <row r="725" spans="1:11" x14ac:dyDescent="0.25">
      <c r="A725" s="50">
        <v>45724</v>
      </c>
      <c r="B725" s="46">
        <v>0.50347222222222221</v>
      </c>
      <c r="C725" s="47" t="s">
        <v>15</v>
      </c>
      <c r="D725" s="48">
        <v>1</v>
      </c>
      <c r="E725" s="47">
        <v>3</v>
      </c>
      <c r="F725" s="47" t="s">
        <v>451</v>
      </c>
      <c r="G725" s="47"/>
      <c r="H725" s="49"/>
      <c r="I725" s="45">
        <v>200</v>
      </c>
      <c r="J725" s="45" t="str">
        <f>IF(Table13[[#This Row],[Nat Best Bet]]="","",IF(Table13[[#This Row],[Div]]="","",I725*Table13[[#This Row],[Div]]))</f>
        <v/>
      </c>
      <c r="K725" s="45">
        <f>IF(Table13[[#This Row],[Nat Best Bet]]="","",IF(Table13[[#This Row],[Nat Best Ret]]="",(Table13[[#This Row],[Nat Best Bet]]*-1),J725-I725))</f>
        <v>-200</v>
      </c>
    </row>
    <row r="726" spans="1:11" x14ac:dyDescent="0.25">
      <c r="A726" s="50">
        <v>45724</v>
      </c>
      <c r="B726" s="46">
        <v>0.53819444444444442</v>
      </c>
      <c r="C726" s="47" t="s">
        <v>13</v>
      </c>
      <c r="D726" s="48">
        <v>2</v>
      </c>
      <c r="E726" s="47">
        <v>7</v>
      </c>
      <c r="F726" s="47" t="s">
        <v>596</v>
      </c>
      <c r="G726" s="47"/>
      <c r="H726" s="49"/>
      <c r="I726" s="45">
        <v>130</v>
      </c>
      <c r="J726" s="45" t="str">
        <f>IF(Table13[[#This Row],[Nat Best Bet]]="","",IF(Table13[[#This Row],[Div]]="","",I726*Table13[[#This Row],[Div]]))</f>
        <v/>
      </c>
      <c r="K726" s="45">
        <f>IF(Table13[[#This Row],[Nat Best Bet]]="","",IF(Table13[[#This Row],[Nat Best Ret]]="",(Table13[[#This Row],[Nat Best Bet]]*-1),J726-I726))</f>
        <v>-130</v>
      </c>
    </row>
    <row r="727" spans="1:11" x14ac:dyDescent="0.25">
      <c r="A727" s="50">
        <v>45724</v>
      </c>
      <c r="B727" s="46">
        <v>0.54861111111111116</v>
      </c>
      <c r="C727" s="47" t="s">
        <v>15</v>
      </c>
      <c r="D727" s="48">
        <v>3</v>
      </c>
      <c r="E727" s="47">
        <v>13</v>
      </c>
      <c r="F727" s="47" t="s">
        <v>598</v>
      </c>
      <c r="G727" s="47" t="s">
        <v>12</v>
      </c>
      <c r="H727" s="49">
        <v>4</v>
      </c>
      <c r="I727" s="45">
        <v>130</v>
      </c>
      <c r="J727" s="45">
        <f>IF(Table13[[#This Row],[Nat Best Bet]]="","",IF(Table13[[#This Row],[Div]]="","",I727*Table13[[#This Row],[Div]]))</f>
        <v>520</v>
      </c>
      <c r="K727" s="45">
        <f>IF(Table13[[#This Row],[Nat Best Bet]]="","",IF(Table13[[#This Row],[Nat Best Ret]]="",(Table13[[#This Row],[Nat Best Bet]]*-1),J727-I727))</f>
        <v>390</v>
      </c>
    </row>
    <row r="728" spans="1:11" x14ac:dyDescent="0.25">
      <c r="A728" s="50">
        <v>45724</v>
      </c>
      <c r="B728" s="46">
        <v>0.62152777777777779</v>
      </c>
      <c r="C728" s="47" t="s">
        <v>15</v>
      </c>
      <c r="D728" s="48">
        <v>6</v>
      </c>
      <c r="E728" s="47">
        <v>10</v>
      </c>
      <c r="F728" s="47" t="s">
        <v>43</v>
      </c>
      <c r="G728" s="47"/>
      <c r="H728" s="49"/>
      <c r="I728" s="45">
        <v>200</v>
      </c>
      <c r="J728" s="45" t="str">
        <f>IF(Table13[[#This Row],[Nat Best Bet]]="","",IF(Table13[[#This Row],[Div]]="","",I728*Table13[[#This Row],[Div]]))</f>
        <v/>
      </c>
      <c r="K728" s="45">
        <f>IF(Table13[[#This Row],[Nat Best Bet]]="","",IF(Table13[[#This Row],[Nat Best Ret]]="",(Table13[[#This Row],[Nat Best Bet]]*-1),J728-I728))</f>
        <v>-200</v>
      </c>
    </row>
    <row r="729" spans="1:11" x14ac:dyDescent="0.25">
      <c r="A729" s="50">
        <v>45724</v>
      </c>
      <c r="B729" s="46">
        <v>0.70138888888888884</v>
      </c>
      <c r="C729" s="47" t="s">
        <v>15</v>
      </c>
      <c r="D729" s="48">
        <v>9</v>
      </c>
      <c r="E729" s="47">
        <v>12</v>
      </c>
      <c r="F729" s="47" t="s">
        <v>565</v>
      </c>
      <c r="G729" s="47"/>
      <c r="H729" s="49"/>
      <c r="I729" s="45">
        <v>130</v>
      </c>
      <c r="J729" s="45" t="str">
        <f>IF(Table13[[#This Row],[Nat Best Bet]]="","",IF(Table13[[#This Row],[Div]]="","",I729*Table13[[#This Row],[Div]]))</f>
        <v/>
      </c>
      <c r="K729" s="45">
        <f>IF(Table13[[#This Row],[Nat Best Bet]]="","",IF(Table13[[#This Row],[Nat Best Ret]]="",(Table13[[#This Row],[Nat Best Bet]]*-1),J729-I729))</f>
        <v>-130</v>
      </c>
    </row>
    <row r="730" spans="1:11" x14ac:dyDescent="0.25">
      <c r="A730" s="50">
        <v>45724</v>
      </c>
      <c r="B730" s="46">
        <v>0.72916666666666663</v>
      </c>
      <c r="C730" s="47" t="s">
        <v>15</v>
      </c>
      <c r="D730" s="48">
        <v>10</v>
      </c>
      <c r="E730" s="47">
        <v>7</v>
      </c>
      <c r="F730" s="47" t="s">
        <v>358</v>
      </c>
      <c r="G730" s="47"/>
      <c r="H730" s="49"/>
      <c r="I730" s="45">
        <v>130</v>
      </c>
      <c r="J730" s="45" t="str">
        <f>IF(Table13[[#This Row],[Nat Best Bet]]="","",IF(Table13[[#This Row],[Div]]="","",I730*Table13[[#This Row],[Div]]))</f>
        <v/>
      </c>
      <c r="K730" s="45">
        <f>IF(Table13[[#This Row],[Nat Best Bet]]="","",IF(Table13[[#This Row],[Nat Best Ret]]="",(Table13[[#This Row],[Nat Best Bet]]*-1),J730-I730))</f>
        <v>-130</v>
      </c>
    </row>
    <row r="731" spans="1:11" x14ac:dyDescent="0.25">
      <c r="A731" s="50">
        <v>45724</v>
      </c>
      <c r="B731" s="46">
        <v>0.74305555555555558</v>
      </c>
      <c r="C731" s="47" t="s">
        <v>13</v>
      </c>
      <c r="D731" s="48">
        <v>10</v>
      </c>
      <c r="E731" s="47">
        <v>10</v>
      </c>
      <c r="F731" s="47" t="s">
        <v>597</v>
      </c>
      <c r="G731" s="47"/>
      <c r="H731" s="49"/>
      <c r="I731" s="45">
        <v>130</v>
      </c>
      <c r="J731" s="45" t="str">
        <f>IF(Table13[[#This Row],[Nat Best Bet]]="","",IF(Table13[[#This Row],[Div]]="","",I731*Table13[[#This Row],[Div]]))</f>
        <v/>
      </c>
      <c r="K731" s="45">
        <f>IF(Table13[[#This Row],[Nat Best Bet]]="","",IF(Table13[[#This Row],[Nat Best Ret]]="",(Table13[[#This Row],[Nat Best Bet]]*-1),J731-I731))</f>
        <v>-130</v>
      </c>
    </row>
    <row r="732" spans="1:11" x14ac:dyDescent="0.25">
      <c r="A732" s="50">
        <v>45731</v>
      </c>
      <c r="B732" s="46">
        <v>0.51041666666666663</v>
      </c>
      <c r="C732" s="47" t="s">
        <v>18</v>
      </c>
      <c r="D732" s="48">
        <v>1</v>
      </c>
      <c r="E732" s="47">
        <v>2</v>
      </c>
      <c r="F732" s="47" t="s">
        <v>600</v>
      </c>
      <c r="G732" s="47"/>
      <c r="H732" s="49"/>
      <c r="I732" s="45">
        <v>200</v>
      </c>
      <c r="J732" s="45" t="str">
        <f>IF(Table13[[#This Row],[Nat Best Bet]]="","",IF(Table13[[#This Row],[Div]]="","",I732*Table13[[#This Row],[Div]]))</f>
        <v/>
      </c>
      <c r="K732" s="45">
        <f>IF(Table13[[#This Row],[Nat Best Bet]]="","",IF(Table13[[#This Row],[Nat Best Ret]]="",(Table13[[#This Row],[Nat Best Bet]]*-1),J732-I732))</f>
        <v>-200</v>
      </c>
    </row>
    <row r="733" spans="1:11" x14ac:dyDescent="0.25">
      <c r="A733" s="50">
        <v>45731</v>
      </c>
      <c r="B733" s="46">
        <v>0.52638888888888891</v>
      </c>
      <c r="C733" s="47" t="s">
        <v>19</v>
      </c>
      <c r="D733" s="48">
        <v>3</v>
      </c>
      <c r="E733" s="47">
        <v>10</v>
      </c>
      <c r="F733" s="47" t="s">
        <v>547</v>
      </c>
      <c r="G733" s="47"/>
      <c r="H733" s="49"/>
      <c r="I733" s="45">
        <v>100</v>
      </c>
      <c r="J733" s="45" t="str">
        <f>IF(Table13[[#This Row],[Nat Best Bet]]="","",IF(Table13[[#This Row],[Div]]="","",I733*Table13[[#This Row],[Div]]))</f>
        <v/>
      </c>
      <c r="K733" s="45">
        <f>IF(Table13[[#This Row],[Nat Best Bet]]="","",IF(Table13[[#This Row],[Nat Best Ret]]="",(Table13[[#This Row],[Nat Best Bet]]*-1),J733-I733))</f>
        <v>-100</v>
      </c>
    </row>
    <row r="734" spans="1:11" x14ac:dyDescent="0.25">
      <c r="A734" s="50">
        <v>45731</v>
      </c>
      <c r="B734" s="46">
        <v>0.53125</v>
      </c>
      <c r="C734" s="47" t="s">
        <v>18</v>
      </c>
      <c r="D734" s="48">
        <v>2</v>
      </c>
      <c r="E734" s="47">
        <v>5</v>
      </c>
      <c r="F734" s="47" t="s">
        <v>601</v>
      </c>
      <c r="G734" s="47" t="s">
        <v>12</v>
      </c>
      <c r="H734" s="49">
        <v>6.5</v>
      </c>
      <c r="I734" s="45">
        <v>130</v>
      </c>
      <c r="J734" s="45">
        <f>IF(Table13[[#This Row],[Nat Best Bet]]="","",IF(Table13[[#This Row],[Div]]="","",I734*Table13[[#This Row],[Div]]))</f>
        <v>845</v>
      </c>
      <c r="K734" s="45">
        <f>IF(Table13[[#This Row],[Nat Best Bet]]="","",IF(Table13[[#This Row],[Nat Best Ret]]="",(Table13[[#This Row],[Nat Best Bet]]*-1),J734-I734))</f>
        <v>715</v>
      </c>
    </row>
    <row r="735" spans="1:11" x14ac:dyDescent="0.25">
      <c r="A735" s="50">
        <v>45731</v>
      </c>
      <c r="B735" s="46">
        <v>0.55069444444444449</v>
      </c>
      <c r="C735" s="47" t="s">
        <v>19</v>
      </c>
      <c r="D735" s="48">
        <v>4</v>
      </c>
      <c r="E735" s="47">
        <v>1</v>
      </c>
      <c r="F735" s="47" t="s">
        <v>117</v>
      </c>
      <c r="G735" s="47" t="s">
        <v>12</v>
      </c>
      <c r="H735" s="49">
        <v>5</v>
      </c>
      <c r="I735" s="45">
        <v>100</v>
      </c>
      <c r="J735" s="45">
        <f>IF(Table13[[#This Row],[Nat Best Bet]]="","",IF(Table13[[#This Row],[Div]]="","",I735*Table13[[#This Row],[Div]]))</f>
        <v>500</v>
      </c>
      <c r="K735" s="45">
        <f>IF(Table13[[#This Row],[Nat Best Bet]]="","",IF(Table13[[#This Row],[Nat Best Ret]]="",(Table13[[#This Row],[Nat Best Bet]]*-1),J735-I735))</f>
        <v>400</v>
      </c>
    </row>
    <row r="736" spans="1:11" x14ac:dyDescent="0.25">
      <c r="A736" s="50">
        <v>45731</v>
      </c>
      <c r="B736" s="46">
        <v>0.57499999999999996</v>
      </c>
      <c r="C736" s="47" t="s">
        <v>19</v>
      </c>
      <c r="D736" s="48">
        <v>5</v>
      </c>
      <c r="E736" s="47">
        <v>13</v>
      </c>
      <c r="F736" s="47" t="s">
        <v>113</v>
      </c>
      <c r="G736" s="47"/>
      <c r="H736" s="49"/>
      <c r="I736" s="45">
        <v>100</v>
      </c>
      <c r="J736" s="45" t="str">
        <f>IF(Table13[[#This Row],[Nat Best Bet]]="","",IF(Table13[[#This Row],[Div]]="","",I736*Table13[[#This Row],[Div]]))</f>
        <v/>
      </c>
      <c r="K736" s="45">
        <f>IF(Table13[[#This Row],[Nat Best Bet]]="","",IF(Table13[[#This Row],[Nat Best Ret]]="",(Table13[[#This Row],[Nat Best Bet]]*-1),J736-I736))</f>
        <v>-100</v>
      </c>
    </row>
    <row r="737" spans="1:11" x14ac:dyDescent="0.25">
      <c r="A737" s="50">
        <v>45731</v>
      </c>
      <c r="B737" s="46">
        <v>0.59930555555555554</v>
      </c>
      <c r="C737" s="47" t="s">
        <v>19</v>
      </c>
      <c r="D737" s="48">
        <v>6</v>
      </c>
      <c r="E737" s="47">
        <v>5</v>
      </c>
      <c r="F737" s="47" t="s">
        <v>224</v>
      </c>
      <c r="G737" s="47"/>
      <c r="H737" s="49"/>
      <c r="I737" s="45">
        <v>100</v>
      </c>
      <c r="J737" s="45" t="str">
        <f>IF(Table13[[#This Row],[Nat Best Bet]]="","",IF(Table13[[#This Row],[Div]]="","",I737*Table13[[#This Row],[Div]]))</f>
        <v/>
      </c>
      <c r="K737" s="45">
        <f>IF(Table13[[#This Row],[Nat Best Bet]]="","",IF(Table13[[#This Row],[Nat Best Ret]]="",(Table13[[#This Row],[Nat Best Bet]]*-1),J737-I737))</f>
        <v>-100</v>
      </c>
    </row>
    <row r="738" spans="1:11" x14ac:dyDescent="0.25">
      <c r="A738" s="50">
        <v>45731</v>
      </c>
      <c r="B738" s="46">
        <v>0.60416666666666663</v>
      </c>
      <c r="C738" s="47" t="s">
        <v>18</v>
      </c>
      <c r="D738" s="48">
        <v>5</v>
      </c>
      <c r="E738" s="47">
        <v>8</v>
      </c>
      <c r="F738" s="47" t="s">
        <v>599</v>
      </c>
      <c r="G738" s="47" t="s">
        <v>12</v>
      </c>
      <c r="H738" s="49">
        <v>6.5</v>
      </c>
      <c r="I738" s="45">
        <v>130</v>
      </c>
      <c r="J738" s="45">
        <f>IF(Table13[[#This Row],[Nat Best Bet]]="","",IF(Table13[[#This Row],[Div]]="","",I738*Table13[[#This Row],[Div]]))</f>
        <v>845</v>
      </c>
      <c r="K738" s="45">
        <f>IF(Table13[[#This Row],[Nat Best Bet]]="","",IF(Table13[[#This Row],[Nat Best Ret]]="",(Table13[[#This Row],[Nat Best Bet]]*-1),J738-I738))</f>
        <v>715</v>
      </c>
    </row>
    <row r="739" spans="1:11" x14ac:dyDescent="0.25">
      <c r="A739" s="50">
        <v>45731</v>
      </c>
      <c r="B739" s="46">
        <v>0.61805555555555558</v>
      </c>
      <c r="C739" s="47" t="s">
        <v>17</v>
      </c>
      <c r="D739" s="48">
        <v>5</v>
      </c>
      <c r="E739" s="47">
        <v>1</v>
      </c>
      <c r="F739" s="47" t="s">
        <v>295</v>
      </c>
      <c r="G739" s="47" t="s">
        <v>14</v>
      </c>
      <c r="H739" s="49"/>
      <c r="I739" s="45">
        <v>130</v>
      </c>
      <c r="J739" s="45" t="str">
        <f>IF(Table13[[#This Row],[Nat Best Bet]]="","",IF(Table13[[#This Row],[Div]]="","",I739*Table13[[#This Row],[Div]]))</f>
        <v/>
      </c>
      <c r="K739" s="45">
        <f>IF(Table13[[#This Row],[Nat Best Bet]]="","",IF(Table13[[#This Row],[Nat Best Ret]]="",(Table13[[#This Row],[Nat Best Bet]]*-1),J739-I739))</f>
        <v>-130</v>
      </c>
    </row>
    <row r="740" spans="1:11" x14ac:dyDescent="0.25">
      <c r="A740" s="50">
        <v>45731</v>
      </c>
      <c r="B740" s="46">
        <v>0.62847222222222221</v>
      </c>
      <c r="C740" s="47" t="s">
        <v>18</v>
      </c>
      <c r="D740" s="48">
        <v>6</v>
      </c>
      <c r="E740" s="47">
        <v>4</v>
      </c>
      <c r="F740" s="47" t="s">
        <v>255</v>
      </c>
      <c r="G740" s="47"/>
      <c r="H740" s="49"/>
      <c r="I740" s="45">
        <v>200</v>
      </c>
      <c r="J740" s="45" t="str">
        <f>IF(Table13[[#This Row],[Nat Best Bet]]="","",IF(Table13[[#This Row],[Div]]="","",I740*Table13[[#This Row],[Div]]))</f>
        <v/>
      </c>
      <c r="K740" s="45">
        <f>IF(Table13[[#This Row],[Nat Best Bet]]="","",IF(Table13[[#This Row],[Nat Best Ret]]="",(Table13[[#This Row],[Nat Best Bet]]*-1),J740-I740))</f>
        <v>-200</v>
      </c>
    </row>
    <row r="741" spans="1:11" x14ac:dyDescent="0.25">
      <c r="A741" s="50">
        <v>45731</v>
      </c>
      <c r="B741" s="46">
        <v>0.65277777777777779</v>
      </c>
      <c r="C741" s="47" t="s">
        <v>18</v>
      </c>
      <c r="D741" s="48">
        <v>7</v>
      </c>
      <c r="E741" s="47">
        <v>4</v>
      </c>
      <c r="F741" s="47" t="s">
        <v>461</v>
      </c>
      <c r="G741" s="47" t="s">
        <v>12</v>
      </c>
      <c r="H741" s="49">
        <v>4.2</v>
      </c>
      <c r="I741" s="45">
        <v>130</v>
      </c>
      <c r="J741" s="45">
        <f>IF(Table13[[#This Row],[Nat Best Bet]]="","",IF(Table13[[#This Row],[Div]]="","",I741*Table13[[#This Row],[Div]]))</f>
        <v>546</v>
      </c>
      <c r="K741" s="45">
        <f>IF(Table13[[#This Row],[Nat Best Bet]]="","",IF(Table13[[#This Row],[Nat Best Ret]]="",(Table13[[#This Row],[Nat Best Bet]]*-1),J741-I741))</f>
        <v>416</v>
      </c>
    </row>
    <row r="742" spans="1:11" x14ac:dyDescent="0.25">
      <c r="A742" s="50">
        <v>45731</v>
      </c>
      <c r="B742" s="46">
        <v>0.66666666666666663</v>
      </c>
      <c r="C742" s="47" t="s">
        <v>17</v>
      </c>
      <c r="D742" s="48">
        <v>7</v>
      </c>
      <c r="E742" s="47">
        <v>6</v>
      </c>
      <c r="F742" s="47" t="s">
        <v>179</v>
      </c>
      <c r="G742" s="47" t="s">
        <v>16</v>
      </c>
      <c r="H742" s="49"/>
      <c r="I742" s="45">
        <v>130</v>
      </c>
      <c r="J742" s="45" t="str">
        <f>IF(Table13[[#This Row],[Nat Best Bet]]="","",IF(Table13[[#This Row],[Div]]="","",I742*Table13[[#This Row],[Div]]))</f>
        <v/>
      </c>
      <c r="K742" s="45">
        <f>IF(Table13[[#This Row],[Nat Best Bet]]="","",IF(Table13[[#This Row],[Nat Best Ret]]="",(Table13[[#This Row],[Nat Best Bet]]*-1),J742-I742))</f>
        <v>-130</v>
      </c>
    </row>
    <row r="743" spans="1:11" x14ac:dyDescent="0.25">
      <c r="A743" s="50">
        <v>45731</v>
      </c>
      <c r="B743" s="46">
        <v>0.70486111111111116</v>
      </c>
      <c r="C743" s="47" t="s">
        <v>18</v>
      </c>
      <c r="D743" s="48">
        <v>9</v>
      </c>
      <c r="E743" s="47">
        <v>4</v>
      </c>
      <c r="F743" s="47" t="s">
        <v>276</v>
      </c>
      <c r="G743" s="47" t="s">
        <v>12</v>
      </c>
      <c r="H743" s="49">
        <v>3.5</v>
      </c>
      <c r="I743" s="45">
        <v>130</v>
      </c>
      <c r="J743" s="45">
        <f>IF(Table13[[#This Row],[Nat Best Bet]]="","",IF(Table13[[#This Row],[Div]]="","",I743*Table13[[#This Row],[Div]]))</f>
        <v>455</v>
      </c>
      <c r="K743" s="45">
        <f>IF(Table13[[#This Row],[Nat Best Bet]]="","",IF(Table13[[#This Row],[Nat Best Ret]]="",(Table13[[#This Row],[Nat Best Bet]]*-1),J743-I743))</f>
        <v>325</v>
      </c>
    </row>
    <row r="744" spans="1:11" x14ac:dyDescent="0.25">
      <c r="A744" s="50">
        <v>45731</v>
      </c>
      <c r="B744" s="46">
        <v>0.71875</v>
      </c>
      <c r="C744" s="47" t="s">
        <v>17</v>
      </c>
      <c r="D744" s="48">
        <v>9</v>
      </c>
      <c r="E744" s="47">
        <v>11</v>
      </c>
      <c r="F744" s="47" t="s">
        <v>602</v>
      </c>
      <c r="G744" s="47"/>
      <c r="H744" s="49"/>
      <c r="I744" s="45">
        <v>130</v>
      </c>
      <c r="J744" s="45" t="str">
        <f>IF(Table13[[#This Row],[Nat Best Bet]]="","",IF(Table13[[#This Row],[Div]]="","",I744*Table13[[#This Row],[Div]]))</f>
        <v/>
      </c>
      <c r="K744" s="45">
        <f>IF(Table13[[#This Row],[Nat Best Bet]]="","",IF(Table13[[#This Row],[Nat Best Ret]]="",(Table13[[#This Row],[Nat Best Bet]]*-1),J744-I744))</f>
        <v>-130</v>
      </c>
    </row>
    <row r="745" spans="1:11" x14ac:dyDescent="0.25">
      <c r="A745" s="50">
        <v>45731</v>
      </c>
      <c r="B745" s="46">
        <v>0.7270833333333333</v>
      </c>
      <c r="C745" s="47" t="s">
        <v>19</v>
      </c>
      <c r="D745" s="48">
        <v>11</v>
      </c>
      <c r="E745" s="47">
        <v>13</v>
      </c>
      <c r="F745" s="47" t="s">
        <v>603</v>
      </c>
      <c r="G745" s="47" t="s">
        <v>12</v>
      </c>
      <c r="H745" s="49">
        <v>2.9</v>
      </c>
      <c r="I745" s="45">
        <v>130</v>
      </c>
      <c r="J745" s="45">
        <f>IF(Table13[[#This Row],[Nat Best Bet]]="","",IF(Table13[[#This Row],[Div]]="","",I745*Table13[[#This Row],[Div]]))</f>
        <v>377</v>
      </c>
      <c r="K745" s="45">
        <f>IF(Table13[[#This Row],[Nat Best Bet]]="","",IF(Table13[[#This Row],[Nat Best Ret]]="",(Table13[[#This Row],[Nat Best Bet]]*-1),J745-I745))</f>
        <v>247</v>
      </c>
    </row>
    <row r="746" spans="1:11" x14ac:dyDescent="0.25">
      <c r="A746" s="50">
        <v>45738</v>
      </c>
      <c r="B746" s="46">
        <v>0.55069444444444449</v>
      </c>
      <c r="C746" s="47" t="s">
        <v>19</v>
      </c>
      <c r="D746" s="48">
        <v>1</v>
      </c>
      <c r="E746" s="47">
        <v>1</v>
      </c>
      <c r="F746" s="47" t="s">
        <v>220</v>
      </c>
      <c r="G746" s="47"/>
      <c r="H746" s="49"/>
      <c r="I746" s="45">
        <v>100</v>
      </c>
      <c r="J746" s="45" t="str">
        <f>IF(Table13[[#This Row],[Nat Best Bet]]="","",IF(Table13[[#This Row],[Div]]="","",I746*Table13[[#This Row],[Div]]))</f>
        <v/>
      </c>
      <c r="K746" s="45">
        <f>IF(Table13[[#This Row],[Nat Best Bet]]="","",IF(Table13[[#This Row],[Nat Best Ret]]="",(Table13[[#This Row],[Nat Best Bet]]*-1),J746-I746))</f>
        <v>-100</v>
      </c>
    </row>
    <row r="747" spans="1:11" x14ac:dyDescent="0.25">
      <c r="A747" s="50">
        <v>45738</v>
      </c>
      <c r="B747" s="46">
        <v>0.57499999999999996</v>
      </c>
      <c r="C747" s="47" t="s">
        <v>19</v>
      </c>
      <c r="D747" s="48">
        <v>2</v>
      </c>
      <c r="E747" s="47">
        <v>7</v>
      </c>
      <c r="F747" s="47" t="s">
        <v>562</v>
      </c>
      <c r="G747" s="47"/>
      <c r="H747" s="49"/>
      <c r="I747" s="45">
        <v>100</v>
      </c>
      <c r="J747" s="45" t="str">
        <f>IF(Table13[[#This Row],[Nat Best Bet]]="","",IF(Table13[[#This Row],[Div]]="","",I747*Table13[[#This Row],[Div]]))</f>
        <v/>
      </c>
      <c r="K747" s="45">
        <f>IF(Table13[[#This Row],[Nat Best Bet]]="","",IF(Table13[[#This Row],[Nat Best Ret]]="",(Table13[[#This Row],[Nat Best Bet]]*-1),J747-I747))</f>
        <v>-100</v>
      </c>
    </row>
    <row r="748" spans="1:11" x14ac:dyDescent="0.25">
      <c r="A748" s="50">
        <v>45738</v>
      </c>
      <c r="B748" s="46">
        <v>0.59375</v>
      </c>
      <c r="C748" s="47" t="s">
        <v>17</v>
      </c>
      <c r="D748" s="48">
        <v>4</v>
      </c>
      <c r="E748" s="47">
        <v>3</v>
      </c>
      <c r="F748" s="47" t="s">
        <v>606</v>
      </c>
      <c r="G748" s="47" t="s">
        <v>12</v>
      </c>
      <c r="H748" s="49">
        <v>1.95</v>
      </c>
      <c r="I748" s="45">
        <v>150</v>
      </c>
      <c r="J748" s="45">
        <f>IF(Table13[[#This Row],[Nat Best Bet]]="","",IF(Table13[[#This Row],[Div]]="","",I748*Table13[[#This Row],[Div]]))</f>
        <v>292.5</v>
      </c>
      <c r="K748" s="45">
        <f>IF(Table13[[#This Row],[Nat Best Bet]]="","",IF(Table13[[#This Row],[Nat Best Ret]]="",(Table13[[#This Row],[Nat Best Bet]]*-1),J748-I748))</f>
        <v>142.5</v>
      </c>
    </row>
    <row r="749" spans="1:11" x14ac:dyDescent="0.25">
      <c r="A749" s="50">
        <v>45738</v>
      </c>
      <c r="B749" s="46">
        <v>0.61805555555555558</v>
      </c>
      <c r="C749" s="47" t="s">
        <v>17</v>
      </c>
      <c r="D749" s="48">
        <v>5</v>
      </c>
      <c r="E749" s="47">
        <v>6</v>
      </c>
      <c r="F749" s="47" t="s">
        <v>607</v>
      </c>
      <c r="G749" s="47" t="s">
        <v>12</v>
      </c>
      <c r="H749" s="49">
        <v>1.3</v>
      </c>
      <c r="I749" s="45">
        <v>150</v>
      </c>
      <c r="J749" s="45">
        <f>IF(Table13[[#This Row],[Nat Best Bet]]="","",IF(Table13[[#This Row],[Div]]="","",I749*Table13[[#This Row],[Div]]))</f>
        <v>195</v>
      </c>
      <c r="K749" s="45">
        <f>IF(Table13[[#This Row],[Nat Best Bet]]="","",IF(Table13[[#This Row],[Nat Best Ret]]="",(Table13[[#This Row],[Nat Best Bet]]*-1),J749-I749))</f>
        <v>45</v>
      </c>
    </row>
    <row r="750" spans="1:11" x14ac:dyDescent="0.25">
      <c r="A750" s="50">
        <v>45738</v>
      </c>
      <c r="B750" s="46">
        <v>0.62361111111111112</v>
      </c>
      <c r="C750" s="47" t="s">
        <v>19</v>
      </c>
      <c r="D750" s="48">
        <v>4</v>
      </c>
      <c r="E750" s="47">
        <v>3</v>
      </c>
      <c r="F750" s="47" t="s">
        <v>367</v>
      </c>
      <c r="G750" s="47"/>
      <c r="H750" s="49"/>
      <c r="I750" s="45">
        <v>100</v>
      </c>
      <c r="J750" s="45" t="str">
        <f>IF(Table13[[#This Row],[Nat Best Bet]]="","",IF(Table13[[#This Row],[Div]]="","",I750*Table13[[#This Row],[Div]]))</f>
        <v/>
      </c>
      <c r="K750" s="45">
        <f>IF(Table13[[#This Row],[Nat Best Bet]]="","",IF(Table13[[#This Row],[Nat Best Ret]]="",(Table13[[#This Row],[Nat Best Bet]]*-1),J750-I750))</f>
        <v>-100</v>
      </c>
    </row>
    <row r="751" spans="1:11" x14ac:dyDescent="0.25">
      <c r="A751" s="50">
        <v>45738</v>
      </c>
      <c r="B751" s="46">
        <v>0.6479166666666667</v>
      </c>
      <c r="C751" s="47" t="s">
        <v>19</v>
      </c>
      <c r="D751" s="48">
        <v>5</v>
      </c>
      <c r="E751" s="47">
        <v>9</v>
      </c>
      <c r="F751" s="47" t="s">
        <v>604</v>
      </c>
      <c r="G751" s="47" t="s">
        <v>12</v>
      </c>
      <c r="H751" s="49">
        <v>3.8</v>
      </c>
      <c r="I751" s="45">
        <v>100</v>
      </c>
      <c r="J751" s="45">
        <f>IF(Table13[[#This Row],[Nat Best Bet]]="","",IF(Table13[[#This Row],[Div]]="","",I751*Table13[[#This Row],[Div]]))</f>
        <v>380</v>
      </c>
      <c r="K751" s="45">
        <f>IF(Table13[[#This Row],[Nat Best Bet]]="","",IF(Table13[[#This Row],[Nat Best Ret]]="",(Table13[[#This Row],[Nat Best Bet]]*-1),J751-I751))</f>
        <v>280</v>
      </c>
    </row>
    <row r="752" spans="1:11" x14ac:dyDescent="0.25">
      <c r="A752" s="50">
        <v>45738</v>
      </c>
      <c r="B752" s="46">
        <v>0.69930555555555551</v>
      </c>
      <c r="C752" s="47" t="s">
        <v>19</v>
      </c>
      <c r="D752" s="48">
        <v>7</v>
      </c>
      <c r="E752" s="47">
        <v>5</v>
      </c>
      <c r="F752" s="47" t="s">
        <v>609</v>
      </c>
      <c r="G752" s="47"/>
      <c r="H752" s="49"/>
      <c r="I752" s="45">
        <v>100</v>
      </c>
      <c r="J752" s="45" t="str">
        <f>IF(Table13[[#This Row],[Nat Best Bet]]="","",IF(Table13[[#This Row],[Div]]="","",I752*Table13[[#This Row],[Div]]))</f>
        <v/>
      </c>
      <c r="K752" s="45">
        <f>IF(Table13[[#This Row],[Nat Best Bet]]="","",IF(Table13[[#This Row],[Nat Best Ret]]="",(Table13[[#This Row],[Nat Best Bet]]*-1),J752-I752))</f>
        <v>-100</v>
      </c>
    </row>
    <row r="753" spans="1:11" x14ac:dyDescent="0.25">
      <c r="A753" s="50">
        <v>45738</v>
      </c>
      <c r="B753" s="46">
        <v>0.7270833333333333</v>
      </c>
      <c r="C753" s="47" t="s">
        <v>19</v>
      </c>
      <c r="D753" s="48">
        <v>8</v>
      </c>
      <c r="E753" s="47">
        <v>8</v>
      </c>
      <c r="F753" s="47" t="s">
        <v>605</v>
      </c>
      <c r="G753" s="47" t="s">
        <v>12</v>
      </c>
      <c r="H753" s="49">
        <v>2.2000000000000002</v>
      </c>
      <c r="I753" s="45">
        <v>100</v>
      </c>
      <c r="J753" s="45">
        <f>IF(Table13[[#This Row],[Nat Best Bet]]="","",IF(Table13[[#This Row],[Div]]="","",I753*Table13[[#This Row],[Div]]))</f>
        <v>220.00000000000003</v>
      </c>
      <c r="K753" s="45">
        <f>IF(Table13[[#This Row],[Nat Best Bet]]="","",IF(Table13[[#This Row],[Nat Best Ret]]="",(Table13[[#This Row],[Nat Best Bet]]*-1),J753-I753))</f>
        <v>120.00000000000003</v>
      </c>
    </row>
    <row r="754" spans="1:11" x14ac:dyDescent="0.25">
      <c r="A754" s="50">
        <v>45738</v>
      </c>
      <c r="B754" s="46">
        <v>0.73263888888888884</v>
      </c>
      <c r="C754" s="47" t="s">
        <v>20</v>
      </c>
      <c r="D754" s="48">
        <v>10</v>
      </c>
      <c r="E754" s="47">
        <v>8</v>
      </c>
      <c r="F754" s="47" t="s">
        <v>589</v>
      </c>
      <c r="G754" s="47"/>
      <c r="H754" s="49"/>
      <c r="I754" s="45">
        <v>100</v>
      </c>
      <c r="J754" s="45" t="str">
        <f>IF(Table13[[#This Row],[Nat Best Bet]]="","",IF(Table13[[#This Row],[Div]]="","",I754*Table13[[#This Row],[Div]]))</f>
        <v/>
      </c>
      <c r="K754" s="45">
        <f>IF(Table13[[#This Row],[Nat Best Bet]]="","",IF(Table13[[#This Row],[Nat Best Ret]]="",(Table13[[#This Row],[Nat Best Bet]]*-1),J754-I754))</f>
        <v>-100</v>
      </c>
    </row>
    <row r="755" spans="1:11" x14ac:dyDescent="0.25">
      <c r="A755" s="50">
        <v>45738</v>
      </c>
      <c r="B755" s="46">
        <v>0.74652777777777779</v>
      </c>
      <c r="C755" s="47" t="s">
        <v>17</v>
      </c>
      <c r="D755" s="48">
        <v>10</v>
      </c>
      <c r="E755" s="47">
        <v>7</v>
      </c>
      <c r="F755" s="47" t="s">
        <v>608</v>
      </c>
      <c r="G755" s="47"/>
      <c r="H755" s="49"/>
      <c r="I755" s="45">
        <v>100</v>
      </c>
      <c r="J755" s="45" t="str">
        <f>IF(Table13[[#This Row],[Nat Best Bet]]="","",IF(Table13[[#This Row],[Div]]="","",I755*Table13[[#This Row],[Div]]))</f>
        <v/>
      </c>
      <c r="K755" s="45">
        <f>IF(Table13[[#This Row],[Nat Best Bet]]="","",IF(Table13[[#This Row],[Nat Best Ret]]="",(Table13[[#This Row],[Nat Best Bet]]*-1),J755-I755))</f>
        <v>-100</v>
      </c>
    </row>
    <row r="756" spans="1:11" x14ac:dyDescent="0.25">
      <c r="A756" s="50">
        <v>45738</v>
      </c>
      <c r="B756" s="46">
        <v>0.75347222222222221</v>
      </c>
      <c r="C756" s="47" t="s">
        <v>20</v>
      </c>
      <c r="D756" s="48">
        <v>11</v>
      </c>
      <c r="E756" s="47">
        <v>12</v>
      </c>
      <c r="F756" s="47" t="s">
        <v>69</v>
      </c>
      <c r="G756" s="47"/>
      <c r="H756" s="49"/>
      <c r="I756" s="45">
        <v>100</v>
      </c>
      <c r="J756" s="45" t="str">
        <f>IF(Table13[[#This Row],[Nat Best Bet]]="","",IF(Table13[[#This Row],[Div]]="","",I756*Table13[[#This Row],[Div]]))</f>
        <v/>
      </c>
      <c r="K756" s="45">
        <f>IF(Table13[[#This Row],[Nat Best Bet]]="","",IF(Table13[[#This Row],[Nat Best Ret]]="",(Table13[[#This Row],[Nat Best Bet]]*-1),J756-I756))</f>
        <v>-100</v>
      </c>
    </row>
    <row r="757" spans="1:11" x14ac:dyDescent="0.25">
      <c r="A757" s="50">
        <v>45738</v>
      </c>
      <c r="B757" s="46">
        <v>0.75694444444444442</v>
      </c>
      <c r="C757" s="47" t="s">
        <v>19</v>
      </c>
      <c r="D757" s="48">
        <v>9</v>
      </c>
      <c r="E757" s="47">
        <v>10</v>
      </c>
      <c r="F757" s="47" t="s">
        <v>610</v>
      </c>
      <c r="G757" s="47"/>
      <c r="H757" s="49"/>
      <c r="I757" s="45">
        <v>100</v>
      </c>
      <c r="J757" s="45" t="str">
        <f>IF(Table13[[#This Row],[Nat Best Bet]]="","",IF(Table13[[#This Row],[Div]]="","",I757*Table13[[#This Row],[Div]]))</f>
        <v/>
      </c>
      <c r="K757" s="45">
        <f>IF(Table13[[#This Row],[Nat Best Bet]]="","",IF(Table13[[#This Row],[Nat Best Ret]]="",(Table13[[#This Row],[Nat Best Bet]]*-1),J757-I757))</f>
        <v>-100</v>
      </c>
    </row>
    <row r="758" spans="1:11" x14ac:dyDescent="0.25">
      <c r="A758" s="50">
        <v>45745</v>
      </c>
      <c r="B758" s="46">
        <v>0.51041666666666663</v>
      </c>
      <c r="C758" s="47" t="s">
        <v>15</v>
      </c>
      <c r="D758" s="48">
        <v>1</v>
      </c>
      <c r="E758" s="47">
        <v>5</v>
      </c>
      <c r="F758" s="47" t="s">
        <v>359</v>
      </c>
      <c r="G758" s="47"/>
      <c r="H758" s="49"/>
      <c r="I758" s="45">
        <v>130</v>
      </c>
      <c r="J758" s="45" t="str">
        <f>IF(Table13[[#This Row],[Nat Best Bet]]="","",IF(Table13[[#This Row],[Div]]="","",I758*Table13[[#This Row],[Div]]))</f>
        <v/>
      </c>
      <c r="K758" s="45">
        <f>IF(Table13[[#This Row],[Nat Best Bet]]="","",IF(Table13[[#This Row],[Nat Best Ret]]="",(Table13[[#This Row],[Nat Best Bet]]*-1),J758-I758))</f>
        <v>-130</v>
      </c>
    </row>
    <row r="759" spans="1:11" x14ac:dyDescent="0.25">
      <c r="A759" s="50">
        <v>45745</v>
      </c>
      <c r="B759" s="46">
        <v>0.57986111111111116</v>
      </c>
      <c r="C759" s="47" t="s">
        <v>15</v>
      </c>
      <c r="D759" s="48">
        <v>4</v>
      </c>
      <c r="E759" s="47">
        <v>1</v>
      </c>
      <c r="F759" s="47" t="s">
        <v>450</v>
      </c>
      <c r="G759" s="47" t="s">
        <v>14</v>
      </c>
      <c r="H759" s="49"/>
      <c r="I759" s="45">
        <v>130</v>
      </c>
      <c r="J759" s="45" t="str">
        <f>IF(Table13[[#This Row],[Nat Best Bet]]="","",IF(Table13[[#This Row],[Div]]="","",I759*Table13[[#This Row],[Div]]))</f>
        <v/>
      </c>
      <c r="K759" s="45">
        <f>IF(Table13[[#This Row],[Nat Best Bet]]="","",IF(Table13[[#This Row],[Nat Best Ret]]="",(Table13[[#This Row],[Nat Best Bet]]*-1),J759-I759))</f>
        <v>-130</v>
      </c>
    </row>
    <row r="760" spans="1:11" x14ac:dyDescent="0.25">
      <c r="A760" s="50">
        <v>45745</v>
      </c>
      <c r="B760" s="46">
        <v>0.70486111111111116</v>
      </c>
      <c r="C760" s="47" t="s">
        <v>15</v>
      </c>
      <c r="D760" s="48">
        <v>9</v>
      </c>
      <c r="E760" s="47">
        <v>3</v>
      </c>
      <c r="F760" s="47" t="s">
        <v>612</v>
      </c>
      <c r="G760" s="47" t="s">
        <v>12</v>
      </c>
      <c r="H760" s="49">
        <v>1.9</v>
      </c>
      <c r="I760" s="45">
        <v>130</v>
      </c>
      <c r="J760" s="45">
        <f>IF(Table13[[#This Row],[Nat Best Bet]]="","",IF(Table13[[#This Row],[Div]]="","",I760*Table13[[#This Row],[Div]]))</f>
        <v>247</v>
      </c>
      <c r="K760" s="45">
        <f>IF(Table13[[#This Row],[Nat Best Bet]]="","",IF(Table13[[#This Row],[Nat Best Ret]]="",(Table13[[#This Row],[Nat Best Bet]]*-1),J760-I760))</f>
        <v>117</v>
      </c>
    </row>
    <row r="761" spans="1:11" x14ac:dyDescent="0.25">
      <c r="A761" s="50">
        <v>45752</v>
      </c>
      <c r="B761" s="46">
        <v>0.55208333333333337</v>
      </c>
      <c r="C761" s="47" t="s">
        <v>18</v>
      </c>
      <c r="D761" s="48">
        <v>3</v>
      </c>
      <c r="E761" s="47">
        <v>13</v>
      </c>
      <c r="F761" s="47" t="s">
        <v>595</v>
      </c>
      <c r="G761" s="47" t="s">
        <v>14</v>
      </c>
      <c r="H761" s="49"/>
      <c r="I761" s="45">
        <v>200</v>
      </c>
      <c r="J761" s="45" t="str">
        <f>IF(Table13[[#This Row],[Nat Best Bet]]="","",IF(Table13[[#This Row],[Div]]="","",I761*Table13[[#This Row],[Div]]))</f>
        <v/>
      </c>
      <c r="K761" s="45">
        <f>IF(Table13[[#This Row],[Nat Best Bet]]="","",IF(Table13[[#This Row],[Nat Best Ret]]="",(Table13[[#This Row],[Nat Best Bet]]*-1),J761-I761))</f>
        <v>-200</v>
      </c>
    </row>
    <row r="762" spans="1:11" x14ac:dyDescent="0.25">
      <c r="A762" s="50">
        <v>45752</v>
      </c>
      <c r="B762" s="46">
        <v>0.56597222222222221</v>
      </c>
      <c r="C762" s="47" t="s">
        <v>13</v>
      </c>
      <c r="D762" s="48">
        <v>3</v>
      </c>
      <c r="E762" s="47">
        <v>3</v>
      </c>
      <c r="F762" s="47" t="s">
        <v>613</v>
      </c>
      <c r="G762" s="47" t="s">
        <v>12</v>
      </c>
      <c r="H762" s="49">
        <v>3</v>
      </c>
      <c r="I762" s="45">
        <v>150</v>
      </c>
      <c r="J762" s="45">
        <f>IF(Table13[[#This Row],[Nat Best Bet]]="","",IF(Table13[[#This Row],[Div]]="","",I762*Table13[[#This Row],[Div]]))</f>
        <v>450</v>
      </c>
      <c r="K762" s="45">
        <f>IF(Table13[[#This Row],[Nat Best Bet]]="","",IF(Table13[[#This Row],[Nat Best Ret]]="",(Table13[[#This Row],[Nat Best Bet]]*-1),J762-I762))</f>
        <v>300</v>
      </c>
    </row>
    <row r="763" spans="1:11" x14ac:dyDescent="0.25">
      <c r="A763" s="50">
        <v>45752</v>
      </c>
      <c r="B763" s="46">
        <v>0.57638888888888884</v>
      </c>
      <c r="C763" s="47" t="s">
        <v>18</v>
      </c>
      <c r="D763" s="48">
        <v>4</v>
      </c>
      <c r="E763" s="47">
        <v>2</v>
      </c>
      <c r="F763" s="47" t="s">
        <v>616</v>
      </c>
      <c r="G763" s="47" t="s">
        <v>12</v>
      </c>
      <c r="H763" s="49">
        <v>5.5</v>
      </c>
      <c r="I763" s="45">
        <v>130</v>
      </c>
      <c r="J763" s="45">
        <f>IF(Table13[[#This Row],[Nat Best Bet]]="","",IF(Table13[[#This Row],[Div]]="","",I763*Table13[[#This Row],[Div]]))</f>
        <v>715</v>
      </c>
      <c r="K763" s="45">
        <f>IF(Table13[[#This Row],[Nat Best Bet]]="","",IF(Table13[[#This Row],[Nat Best Ret]]="",(Table13[[#This Row],[Nat Best Bet]]*-1),J763-I763))</f>
        <v>585</v>
      </c>
    </row>
    <row r="764" spans="1:11" x14ac:dyDescent="0.25">
      <c r="A764" s="50">
        <v>45752</v>
      </c>
      <c r="B764" s="46">
        <v>0.625</v>
      </c>
      <c r="C764" s="47" t="s">
        <v>18</v>
      </c>
      <c r="D764" s="48">
        <v>6</v>
      </c>
      <c r="E764" s="47">
        <v>12</v>
      </c>
      <c r="F764" s="47" t="s">
        <v>617</v>
      </c>
      <c r="G764" s="47" t="s">
        <v>16</v>
      </c>
      <c r="H764" s="49"/>
      <c r="I764" s="45">
        <v>200</v>
      </c>
      <c r="J764" s="45" t="str">
        <f>IF(Table13[[#This Row],[Nat Best Bet]]="","",IF(Table13[[#This Row],[Div]]="","",I764*Table13[[#This Row],[Div]]))</f>
        <v/>
      </c>
      <c r="K764" s="45">
        <f>IF(Table13[[#This Row],[Nat Best Bet]]="","",IF(Table13[[#This Row],[Nat Best Ret]]="",(Table13[[#This Row],[Nat Best Bet]]*-1),J764-I764))</f>
        <v>-200</v>
      </c>
    </row>
    <row r="765" spans="1:11" x14ac:dyDescent="0.25">
      <c r="A765" s="50">
        <v>45752</v>
      </c>
      <c r="B765" s="46">
        <v>0.64930555555555558</v>
      </c>
      <c r="C765" s="47" t="s">
        <v>18</v>
      </c>
      <c r="D765" s="48">
        <v>7</v>
      </c>
      <c r="E765" s="47">
        <v>9</v>
      </c>
      <c r="F765" s="47" t="s">
        <v>459</v>
      </c>
      <c r="G765" s="47" t="s">
        <v>16</v>
      </c>
      <c r="H765" s="49"/>
      <c r="I765" s="45">
        <v>130</v>
      </c>
      <c r="J765" s="45" t="str">
        <f>IF(Table13[[#This Row],[Nat Best Bet]]="","",IF(Table13[[#This Row],[Div]]="","",I765*Table13[[#This Row],[Div]]))</f>
        <v/>
      </c>
      <c r="K765" s="45">
        <f>IF(Table13[[#This Row],[Nat Best Bet]]="","",IF(Table13[[#This Row],[Nat Best Ret]]="",(Table13[[#This Row],[Nat Best Bet]]*-1),J765-I765))</f>
        <v>-130</v>
      </c>
    </row>
    <row r="766" spans="1:11" x14ac:dyDescent="0.25">
      <c r="A766" s="50">
        <v>45752</v>
      </c>
      <c r="B766" s="46">
        <v>0.66319444444444442</v>
      </c>
      <c r="C766" s="47" t="s">
        <v>13</v>
      </c>
      <c r="D766" s="48">
        <v>7</v>
      </c>
      <c r="E766" s="47">
        <v>7</v>
      </c>
      <c r="F766" s="47" t="s">
        <v>614</v>
      </c>
      <c r="G766" s="47"/>
      <c r="H766" s="49"/>
      <c r="I766" s="45">
        <v>150</v>
      </c>
      <c r="J766" s="45" t="str">
        <f>IF(Table13[[#This Row],[Nat Best Bet]]="","",IF(Table13[[#This Row],[Div]]="","",I766*Table13[[#This Row],[Div]]))</f>
        <v/>
      </c>
      <c r="K766" s="45">
        <f>IF(Table13[[#This Row],[Nat Best Bet]]="","",IF(Table13[[#This Row],[Nat Best Ret]]="",(Table13[[#This Row],[Nat Best Bet]]*-1),J766-I766))</f>
        <v>-150</v>
      </c>
    </row>
    <row r="767" spans="1:11" x14ac:dyDescent="0.25">
      <c r="A767" s="50">
        <v>45752</v>
      </c>
      <c r="B767" s="46">
        <v>0.67708333333333337</v>
      </c>
      <c r="C767" s="47" t="s">
        <v>18</v>
      </c>
      <c r="D767" s="48">
        <v>8</v>
      </c>
      <c r="E767" s="47">
        <v>6</v>
      </c>
      <c r="F767" s="47" t="s">
        <v>245</v>
      </c>
      <c r="G767" s="47"/>
      <c r="H767" s="49"/>
      <c r="I767" s="45">
        <v>130</v>
      </c>
      <c r="J767" s="45" t="str">
        <f>IF(Table13[[#This Row],[Nat Best Bet]]="","",IF(Table13[[#This Row],[Div]]="","",I767*Table13[[#This Row],[Div]]))</f>
        <v/>
      </c>
      <c r="K767" s="45">
        <f>IF(Table13[[#This Row],[Nat Best Bet]]="","",IF(Table13[[#This Row],[Nat Best Ret]]="",(Table13[[#This Row],[Nat Best Bet]]*-1),J767-I767))</f>
        <v>-130</v>
      </c>
    </row>
    <row r="768" spans="1:11" x14ac:dyDescent="0.25">
      <c r="A768" s="50">
        <v>45752</v>
      </c>
      <c r="B768" s="46">
        <v>0.71875</v>
      </c>
      <c r="C768" s="47" t="s">
        <v>13</v>
      </c>
      <c r="D768" s="48">
        <v>9</v>
      </c>
      <c r="E768" s="47">
        <v>18</v>
      </c>
      <c r="F768" s="47" t="s">
        <v>618</v>
      </c>
      <c r="G768" s="47" t="s">
        <v>12</v>
      </c>
      <c r="H768" s="49">
        <v>2.4500000000000002</v>
      </c>
      <c r="I768" s="45">
        <v>150</v>
      </c>
      <c r="J768" s="45">
        <f>IF(Table13[[#This Row],[Nat Best Bet]]="","",IF(Table13[[#This Row],[Div]]="","",I768*Table13[[#This Row],[Div]]))</f>
        <v>367.5</v>
      </c>
      <c r="K768" s="45">
        <f>IF(Table13[[#This Row],[Nat Best Bet]]="","",IF(Table13[[#This Row],[Nat Best Ret]]="",(Table13[[#This Row],[Nat Best Bet]]*-1),J768-I768))</f>
        <v>217.5</v>
      </c>
    </row>
    <row r="769" spans="1:11" x14ac:dyDescent="0.25">
      <c r="A769" s="50">
        <v>45752</v>
      </c>
      <c r="B769" s="46">
        <v>0.74305555555555558</v>
      </c>
      <c r="C769" s="47" t="s">
        <v>13</v>
      </c>
      <c r="D769" s="48">
        <v>10</v>
      </c>
      <c r="E769" s="47">
        <v>1</v>
      </c>
      <c r="F769" s="47" t="s">
        <v>615</v>
      </c>
      <c r="G769" s="47"/>
      <c r="H769" s="49"/>
      <c r="I769" s="45">
        <v>150</v>
      </c>
      <c r="J769" s="45" t="str">
        <f>IF(Table13[[#This Row],[Nat Best Bet]]="","",IF(Table13[[#This Row],[Div]]="","",I769*Table13[[#This Row],[Div]]))</f>
        <v/>
      </c>
      <c r="K769" s="45">
        <f>IF(Table13[[#This Row],[Nat Best Bet]]="","",IF(Table13[[#This Row],[Nat Best Ret]]="",(Table13[[#This Row],[Nat Best Bet]]*-1),J769-I769))</f>
        <v>-150</v>
      </c>
    </row>
    <row r="770" spans="1:11" x14ac:dyDescent="0.25">
      <c r="A770" s="50">
        <v>45759</v>
      </c>
      <c r="B770" s="46">
        <v>0.50347222222222221</v>
      </c>
      <c r="C770" s="47" t="s">
        <v>27</v>
      </c>
      <c r="D770" s="48">
        <v>1</v>
      </c>
      <c r="E770" s="47">
        <v>5</v>
      </c>
      <c r="F770" s="47" t="s">
        <v>455</v>
      </c>
      <c r="G770" s="47"/>
      <c r="H770" s="49"/>
      <c r="I770" s="45">
        <v>200</v>
      </c>
      <c r="J770" s="45" t="str">
        <f>IF(Table13[[#This Row],[Nat Best Bet]]="","",IF(Table13[[#This Row],[Div]]="","",I770*Table13[[#This Row],[Div]]))</f>
        <v/>
      </c>
      <c r="K770" s="45">
        <f>IF(Table13[[#This Row],[Nat Best Bet]]="","",IF(Table13[[#This Row],[Nat Best Ret]]="",(Table13[[#This Row],[Nat Best Bet]]*-1),J770-I770))</f>
        <v>-200</v>
      </c>
    </row>
    <row r="771" spans="1:11" x14ac:dyDescent="0.25">
      <c r="A771" s="50">
        <v>45759</v>
      </c>
      <c r="B771" s="46">
        <v>0.53819444444444442</v>
      </c>
      <c r="C771" s="47" t="s">
        <v>13</v>
      </c>
      <c r="D771" s="48">
        <v>3</v>
      </c>
      <c r="E771" s="47">
        <v>1</v>
      </c>
      <c r="F771" s="47" t="s">
        <v>619</v>
      </c>
      <c r="G771" s="47" t="s">
        <v>12</v>
      </c>
      <c r="H771" s="49">
        <v>4.4000000000000004</v>
      </c>
      <c r="I771" s="45">
        <v>150</v>
      </c>
      <c r="J771" s="45">
        <f>IF(Table13[[#This Row],[Nat Best Bet]]="","",IF(Table13[[#This Row],[Div]]="","",I771*Table13[[#This Row],[Div]]))</f>
        <v>660</v>
      </c>
      <c r="K771" s="45">
        <f>IF(Table13[[#This Row],[Nat Best Bet]]="","",IF(Table13[[#This Row],[Nat Best Ret]]="",(Table13[[#This Row],[Nat Best Bet]]*-1),J771-I771))</f>
        <v>510</v>
      </c>
    </row>
    <row r="772" spans="1:11" x14ac:dyDescent="0.25">
      <c r="A772" s="50">
        <v>45759</v>
      </c>
      <c r="B772" s="46">
        <v>0.54374999999999996</v>
      </c>
      <c r="C772" s="47" t="s">
        <v>11</v>
      </c>
      <c r="D772" s="48">
        <v>3</v>
      </c>
      <c r="E772" s="47">
        <v>15</v>
      </c>
      <c r="F772" s="47" t="s">
        <v>622</v>
      </c>
      <c r="G772" s="47"/>
      <c r="H772" s="49"/>
      <c r="I772" s="45">
        <v>100</v>
      </c>
      <c r="J772" s="45" t="str">
        <f>IF(Table13[[#This Row],[Nat Best Bet]]="","",IF(Table13[[#This Row],[Div]]="","",I772*Table13[[#This Row],[Div]]))</f>
        <v/>
      </c>
      <c r="K772" s="45">
        <f>IF(Table13[[#This Row],[Nat Best Bet]]="","",IF(Table13[[#This Row],[Nat Best Ret]]="",(Table13[[#This Row],[Nat Best Bet]]*-1),J772-I772))</f>
        <v>-100</v>
      </c>
    </row>
    <row r="773" spans="1:11" x14ac:dyDescent="0.25">
      <c r="A773" s="50">
        <v>45759</v>
      </c>
      <c r="B773" s="46">
        <v>0.58680555555555558</v>
      </c>
      <c r="C773" s="47" t="s">
        <v>13</v>
      </c>
      <c r="D773" s="48">
        <v>5</v>
      </c>
      <c r="E773" s="47">
        <v>6</v>
      </c>
      <c r="F773" s="47" t="s">
        <v>621</v>
      </c>
      <c r="G773" s="47"/>
      <c r="H773" s="49"/>
      <c r="I773" s="45">
        <v>150</v>
      </c>
      <c r="J773" s="45" t="str">
        <f>IF(Table13[[#This Row],[Nat Best Bet]]="","",IF(Table13[[#This Row],[Div]]="","",I773*Table13[[#This Row],[Div]]))</f>
        <v/>
      </c>
      <c r="K773" s="45">
        <f>IF(Table13[[#This Row],[Nat Best Bet]]="","",IF(Table13[[#This Row],[Nat Best Ret]]="",(Table13[[#This Row],[Nat Best Bet]]*-1),J773-I773))</f>
        <v>-150</v>
      </c>
    </row>
    <row r="774" spans="1:11" x14ac:dyDescent="0.25">
      <c r="A774" s="50">
        <v>45759</v>
      </c>
      <c r="B774" s="46">
        <v>0.61111111111111116</v>
      </c>
      <c r="C774" s="47" t="s">
        <v>13</v>
      </c>
      <c r="D774" s="48">
        <v>6</v>
      </c>
      <c r="E774" s="47">
        <v>2</v>
      </c>
      <c r="F774" s="47" t="s">
        <v>620</v>
      </c>
      <c r="G774" s="47" t="s">
        <v>12</v>
      </c>
      <c r="H774" s="49">
        <v>1.6</v>
      </c>
      <c r="I774" s="45">
        <v>150</v>
      </c>
      <c r="J774" s="45">
        <f>IF(Table13[[#This Row],[Nat Best Bet]]="","",IF(Table13[[#This Row],[Div]]="","",I774*Table13[[#This Row],[Div]]))</f>
        <v>240</v>
      </c>
      <c r="K774" s="45">
        <f>IF(Table13[[#This Row],[Nat Best Bet]]="","",IF(Table13[[#This Row],[Nat Best Ret]]="",(Table13[[#This Row],[Nat Best Bet]]*-1),J774-I774))</f>
        <v>90</v>
      </c>
    </row>
    <row r="775" spans="1:11" x14ac:dyDescent="0.25">
      <c r="A775" s="50">
        <v>45759</v>
      </c>
      <c r="B775" s="46">
        <v>0.62152777777777779</v>
      </c>
      <c r="C775" s="47" t="s">
        <v>27</v>
      </c>
      <c r="D775" s="48">
        <v>6</v>
      </c>
      <c r="E775" s="47">
        <v>7</v>
      </c>
      <c r="F775" s="47" t="s">
        <v>468</v>
      </c>
      <c r="G775" s="47"/>
      <c r="H775" s="49"/>
      <c r="I775" s="45">
        <v>200</v>
      </c>
      <c r="J775" s="45" t="str">
        <f>IF(Table13[[#This Row],[Nat Best Bet]]="","",IF(Table13[[#This Row],[Div]]="","",I775*Table13[[#This Row],[Div]]))</f>
        <v/>
      </c>
      <c r="K775" s="45">
        <f>IF(Table13[[#This Row],[Nat Best Bet]]="","",IF(Table13[[#This Row],[Nat Best Ret]]="",(Table13[[#This Row],[Nat Best Bet]]*-1),J775-I775))</f>
        <v>-200</v>
      </c>
    </row>
    <row r="776" spans="1:11" x14ac:dyDescent="0.25">
      <c r="A776" s="50">
        <v>45759</v>
      </c>
      <c r="B776" s="46">
        <v>0.66319444444444442</v>
      </c>
      <c r="C776" s="47" t="s">
        <v>13</v>
      </c>
      <c r="D776" s="48">
        <v>8</v>
      </c>
      <c r="E776" s="47">
        <v>12</v>
      </c>
      <c r="F776" s="47" t="s">
        <v>607</v>
      </c>
      <c r="G776" s="47" t="s">
        <v>12</v>
      </c>
      <c r="H776" s="49">
        <v>2.1</v>
      </c>
      <c r="I776" s="45">
        <v>150</v>
      </c>
      <c r="J776" s="45">
        <f>IF(Table13[[#This Row],[Nat Best Bet]]="","",IF(Table13[[#This Row],[Div]]="","",I776*Table13[[#This Row],[Div]]))</f>
        <v>315</v>
      </c>
      <c r="K776" s="45">
        <f>IF(Table13[[#This Row],[Nat Best Bet]]="","",IF(Table13[[#This Row],[Nat Best Ret]]="",(Table13[[#This Row],[Nat Best Bet]]*-1),J776-I776))</f>
        <v>165</v>
      </c>
    </row>
    <row r="777" spans="1:11" x14ac:dyDescent="0.25">
      <c r="A777" s="50">
        <v>45766</v>
      </c>
      <c r="B777" s="46">
        <v>0.48125000000000001</v>
      </c>
      <c r="C777" s="47" t="s">
        <v>19</v>
      </c>
      <c r="D777" s="48">
        <v>2</v>
      </c>
      <c r="E777" s="47">
        <v>8</v>
      </c>
      <c r="F777" s="47" t="s">
        <v>211</v>
      </c>
      <c r="G777" s="47"/>
      <c r="H777" s="49"/>
      <c r="I777" s="45">
        <v>100</v>
      </c>
      <c r="J777" s="45" t="str">
        <f>IF(Table13[[#This Row],[Nat Best Bet]]="","",IF(Table13[[#This Row],[Div]]="","",I777*Table13[[#This Row],[Div]]))</f>
        <v/>
      </c>
      <c r="K777" s="45">
        <f>IF(Table13[[#This Row],[Nat Best Bet]]="","",IF(Table13[[#This Row],[Nat Best Ret]]="",(Table13[[#This Row],[Nat Best Bet]]*-1),J777-I777))</f>
        <v>-100</v>
      </c>
    </row>
    <row r="778" spans="1:11" x14ac:dyDescent="0.25">
      <c r="A778" s="50">
        <v>45766</v>
      </c>
      <c r="B778" s="46">
        <v>0.50555555555555554</v>
      </c>
      <c r="C778" s="47" t="s">
        <v>19</v>
      </c>
      <c r="D778" s="48">
        <v>3</v>
      </c>
      <c r="E778" s="47">
        <v>10</v>
      </c>
      <c r="F778" s="47" t="s">
        <v>225</v>
      </c>
      <c r="G778" s="47"/>
      <c r="H778" s="49"/>
      <c r="I778" s="45">
        <v>100</v>
      </c>
      <c r="J778" s="45" t="str">
        <f>IF(Table13[[#This Row],[Nat Best Bet]]="","",IF(Table13[[#This Row],[Div]]="","",I778*Table13[[#This Row],[Div]]))</f>
        <v/>
      </c>
      <c r="K778" s="45">
        <f>IF(Table13[[#This Row],[Nat Best Bet]]="","",IF(Table13[[#This Row],[Nat Best Ret]]="",(Table13[[#This Row],[Nat Best Bet]]*-1),J778-I778))</f>
        <v>-100</v>
      </c>
    </row>
    <row r="779" spans="1:11" x14ac:dyDescent="0.25">
      <c r="A779" s="50">
        <v>45766</v>
      </c>
      <c r="B779" s="46">
        <v>0.52777777777777779</v>
      </c>
      <c r="C779" s="47" t="s">
        <v>13</v>
      </c>
      <c r="D779" s="48">
        <v>3</v>
      </c>
      <c r="E779" s="47">
        <v>1</v>
      </c>
      <c r="F779" s="47" t="s">
        <v>624</v>
      </c>
      <c r="G779" s="47"/>
      <c r="H779" s="49"/>
      <c r="I779" s="45">
        <v>130</v>
      </c>
      <c r="J779" s="45" t="str">
        <f>IF(Table13[[#This Row],[Nat Best Bet]]="","",IF(Table13[[#This Row],[Div]]="","",I779*Table13[[#This Row],[Div]]))</f>
        <v/>
      </c>
      <c r="K779" s="45">
        <f>IF(Table13[[#This Row],[Nat Best Bet]]="","",IF(Table13[[#This Row],[Nat Best Ret]]="",(Table13[[#This Row],[Nat Best Bet]]*-1),J779-I779))</f>
        <v>-130</v>
      </c>
    </row>
    <row r="780" spans="1:11" x14ac:dyDescent="0.25">
      <c r="A780" s="50">
        <v>45766</v>
      </c>
      <c r="B780" s="46">
        <v>0.60069444444444442</v>
      </c>
      <c r="C780" s="47" t="s">
        <v>13</v>
      </c>
      <c r="D780" s="48">
        <v>6</v>
      </c>
      <c r="E780" s="47">
        <v>11</v>
      </c>
      <c r="F780" s="47" t="s">
        <v>625</v>
      </c>
      <c r="G780" s="47"/>
      <c r="H780" s="49"/>
      <c r="I780" s="45">
        <v>130</v>
      </c>
      <c r="J780" s="45" t="str">
        <f>IF(Table13[[#This Row],[Nat Best Bet]]="","",IF(Table13[[#This Row],[Div]]="","",I780*Table13[[#This Row],[Div]]))</f>
        <v/>
      </c>
      <c r="K780" s="45">
        <f>IF(Table13[[#This Row],[Nat Best Bet]]="","",IF(Table13[[#This Row],[Nat Best Ret]]="",(Table13[[#This Row],[Nat Best Bet]]*-1),J780-I780))</f>
        <v>-130</v>
      </c>
    </row>
    <row r="781" spans="1:11" x14ac:dyDescent="0.25">
      <c r="A781" s="50">
        <v>45766</v>
      </c>
      <c r="B781" s="46">
        <v>0.61111111111111116</v>
      </c>
      <c r="C781" s="47" t="s">
        <v>28</v>
      </c>
      <c r="D781" s="48">
        <v>6</v>
      </c>
      <c r="E781" s="47">
        <v>5</v>
      </c>
      <c r="F781" s="47" t="s">
        <v>459</v>
      </c>
      <c r="G781" s="47" t="s">
        <v>16</v>
      </c>
      <c r="H781" s="49"/>
      <c r="I781" s="45">
        <v>200</v>
      </c>
      <c r="J781" s="45" t="str">
        <f>IF(Table13[[#This Row],[Nat Best Bet]]="","",IF(Table13[[#This Row],[Div]]="","",I781*Table13[[#This Row],[Div]]))</f>
        <v/>
      </c>
      <c r="K781" s="45">
        <f>IF(Table13[[#This Row],[Nat Best Bet]]="","",IF(Table13[[#This Row],[Nat Best Ret]]="",(Table13[[#This Row],[Nat Best Bet]]*-1),J781-I781))</f>
        <v>-200</v>
      </c>
    </row>
    <row r="782" spans="1:11" x14ac:dyDescent="0.25">
      <c r="A782" s="50">
        <v>45766</v>
      </c>
      <c r="B782" s="46">
        <v>0.68055555555555558</v>
      </c>
      <c r="C782" s="47" t="s">
        <v>13</v>
      </c>
      <c r="D782" s="48">
        <v>9</v>
      </c>
      <c r="E782" s="47">
        <v>2</v>
      </c>
      <c r="F782" s="47" t="s">
        <v>626</v>
      </c>
      <c r="G782" s="47" t="s">
        <v>16</v>
      </c>
      <c r="H782" s="49"/>
      <c r="I782" s="45">
        <v>130</v>
      </c>
      <c r="J782" s="45" t="str">
        <f>IF(Table13[[#This Row],[Nat Best Bet]]="","",IF(Table13[[#This Row],[Div]]="","",I782*Table13[[#This Row],[Div]]))</f>
        <v/>
      </c>
      <c r="K782" s="45">
        <f>IF(Table13[[#This Row],[Nat Best Bet]]="","",IF(Table13[[#This Row],[Nat Best Ret]]="",(Table13[[#This Row],[Nat Best Bet]]*-1),J782-I782))</f>
        <v>-130</v>
      </c>
    </row>
    <row r="783" spans="1:11" x14ac:dyDescent="0.25">
      <c r="A783" s="50">
        <v>45766</v>
      </c>
      <c r="B783" s="46">
        <v>0.69097222222222221</v>
      </c>
      <c r="C783" s="47" t="s">
        <v>28</v>
      </c>
      <c r="D783" s="48">
        <v>9</v>
      </c>
      <c r="E783" s="47">
        <v>4</v>
      </c>
      <c r="F783" s="47" t="s">
        <v>623</v>
      </c>
      <c r="G783" s="47" t="s">
        <v>16</v>
      </c>
      <c r="H783" s="49"/>
      <c r="I783" s="45">
        <v>200</v>
      </c>
      <c r="J783" s="45" t="str">
        <f>IF(Table13[[#This Row],[Nat Best Bet]]="","",IF(Table13[[#This Row],[Div]]="","",I783*Table13[[#This Row],[Div]]))</f>
        <v/>
      </c>
      <c r="K783" s="45">
        <f>IF(Table13[[#This Row],[Nat Best Bet]]="","",IF(Table13[[#This Row],[Nat Best Ret]]="",(Table13[[#This Row],[Nat Best Bet]]*-1),J783-I783))</f>
        <v>-200</v>
      </c>
    </row>
    <row r="784" spans="1:11" x14ac:dyDescent="0.25">
      <c r="A784" s="50">
        <v>45766</v>
      </c>
      <c r="B784" s="46">
        <v>0.71527777777777779</v>
      </c>
      <c r="C784" s="47" t="s">
        <v>28</v>
      </c>
      <c r="D784" s="48">
        <v>10</v>
      </c>
      <c r="E784" s="47">
        <v>8</v>
      </c>
      <c r="F784" s="47" t="s">
        <v>627</v>
      </c>
      <c r="G784" s="47" t="s">
        <v>12</v>
      </c>
      <c r="H784" s="49">
        <v>3.7</v>
      </c>
      <c r="I784" s="45">
        <v>200</v>
      </c>
      <c r="J784" s="45">
        <f>IF(Table13[[#This Row],[Nat Best Bet]]="","",IF(Table13[[#This Row],[Div]]="","",I784*Table13[[#This Row],[Div]]))</f>
        <v>740</v>
      </c>
      <c r="K784" s="45">
        <f>IF(Table13[[#This Row],[Nat Best Bet]]="","",IF(Table13[[#This Row],[Nat Best Ret]]="",(Table13[[#This Row],[Nat Best Bet]]*-1),J784-I784))</f>
        <v>540</v>
      </c>
    </row>
    <row r="785" spans="1:11" x14ac:dyDescent="0.25">
      <c r="A785" s="50">
        <v>45773</v>
      </c>
      <c r="B785" s="46">
        <v>0.53819444444444442</v>
      </c>
      <c r="C785" s="47" t="s">
        <v>20</v>
      </c>
      <c r="D785" s="48">
        <v>2</v>
      </c>
      <c r="E785" s="47">
        <v>4</v>
      </c>
      <c r="F785" s="47" t="s">
        <v>185</v>
      </c>
      <c r="G785" s="47" t="s">
        <v>12</v>
      </c>
      <c r="H785" s="49">
        <v>1.7</v>
      </c>
      <c r="I785" s="45">
        <v>200</v>
      </c>
      <c r="J785" s="45">
        <f>IF(Table13[[#This Row],[Nat Best Bet]]="","",IF(Table13[[#This Row],[Div]]="","",I785*Table13[[#This Row],[Div]]))</f>
        <v>340</v>
      </c>
      <c r="K785" s="45">
        <f>IF(Table13[[#This Row],[Nat Best Bet]]="","",IF(Table13[[#This Row],[Nat Best Ret]]="",(Table13[[#This Row],[Nat Best Bet]]*-1),J785-I785))</f>
        <v>140</v>
      </c>
    </row>
    <row r="786" spans="1:11" x14ac:dyDescent="0.25">
      <c r="A786" s="50">
        <v>45773</v>
      </c>
      <c r="B786" s="46">
        <v>0.5625</v>
      </c>
      <c r="C786" s="47" t="s">
        <v>20</v>
      </c>
      <c r="D786" s="48">
        <v>3</v>
      </c>
      <c r="E786" s="47">
        <v>8</v>
      </c>
      <c r="F786" s="47" t="s">
        <v>628</v>
      </c>
      <c r="G786" s="47"/>
      <c r="H786" s="49"/>
      <c r="I786" s="45">
        <v>200</v>
      </c>
      <c r="J786" s="45" t="str">
        <f>IF(Table13[[#This Row],[Nat Best Bet]]="","",IF(Table13[[#This Row],[Div]]="","",I786*Table13[[#This Row],[Div]]))</f>
        <v/>
      </c>
      <c r="K786" s="45">
        <f>IF(Table13[[#This Row],[Nat Best Bet]]="","",IF(Table13[[#This Row],[Nat Best Ret]]="",(Table13[[#This Row],[Nat Best Bet]]*-1),J786-I786))</f>
        <v>-200</v>
      </c>
    </row>
    <row r="787" spans="1:11" x14ac:dyDescent="0.25">
      <c r="A787" s="50">
        <v>45773</v>
      </c>
      <c r="B787" s="46">
        <v>0.71527777777777779</v>
      </c>
      <c r="C787" s="47" t="s">
        <v>20</v>
      </c>
      <c r="D787" s="48">
        <v>9</v>
      </c>
      <c r="E787" s="47">
        <v>9</v>
      </c>
      <c r="F787" s="47" t="s">
        <v>324</v>
      </c>
      <c r="G787" s="47" t="s">
        <v>16</v>
      </c>
      <c r="H787" s="49"/>
      <c r="I787" s="45">
        <v>150</v>
      </c>
      <c r="J787" s="45" t="str">
        <f>IF(Table13[[#This Row],[Nat Best Bet]]="","",IF(Table13[[#This Row],[Div]]="","",I787*Table13[[#This Row],[Div]]))</f>
        <v/>
      </c>
      <c r="K787" s="45">
        <f>IF(Table13[[#This Row],[Nat Best Bet]]="","",IF(Table13[[#This Row],[Nat Best Ret]]="",(Table13[[#This Row],[Nat Best Bet]]*-1),J787-I787))</f>
        <v>-150</v>
      </c>
    </row>
    <row r="788" spans="1:11" x14ac:dyDescent="0.25">
      <c r="A788" s="50">
        <v>45780</v>
      </c>
      <c r="B788" s="46">
        <v>0.52638888888888891</v>
      </c>
      <c r="C788" s="47" t="s">
        <v>19</v>
      </c>
      <c r="D788" s="48">
        <v>2</v>
      </c>
      <c r="E788" s="47">
        <v>4</v>
      </c>
      <c r="F788" s="47" t="s">
        <v>401</v>
      </c>
      <c r="G788" s="47" t="s">
        <v>12</v>
      </c>
      <c r="H788" s="49">
        <v>1.6</v>
      </c>
      <c r="I788" s="45">
        <v>100</v>
      </c>
      <c r="J788" s="45">
        <f>IF(Table13[[#This Row],[Nat Best Bet]]="","",IF(Table13[[#This Row],[Div]]="","",I788*Table13[[#This Row],[Div]]))</f>
        <v>160</v>
      </c>
      <c r="K788" s="45">
        <f>IF(Table13[[#This Row],[Nat Best Bet]]="","",IF(Table13[[#This Row],[Nat Best Ret]]="",(Table13[[#This Row],[Nat Best Bet]]*-1),J788-I788))</f>
        <v>60</v>
      </c>
    </row>
    <row r="789" spans="1:11" x14ac:dyDescent="0.25">
      <c r="A789" s="50">
        <v>45780</v>
      </c>
      <c r="B789" s="46">
        <v>0.53125</v>
      </c>
      <c r="C789" s="47" t="s">
        <v>18</v>
      </c>
      <c r="D789" s="48">
        <v>2</v>
      </c>
      <c r="E789" s="47">
        <v>3</v>
      </c>
      <c r="F789" s="47" t="s">
        <v>629</v>
      </c>
      <c r="G789" s="47" t="s">
        <v>16</v>
      </c>
      <c r="H789" s="49"/>
      <c r="I789" s="45">
        <v>170</v>
      </c>
      <c r="J789" s="45" t="str">
        <f>IF(Table13[[#This Row],[Nat Best Bet]]="","",IF(Table13[[#This Row],[Div]]="","",I789*Table13[[#This Row],[Div]]))</f>
        <v/>
      </c>
      <c r="K789" s="45">
        <f>IF(Table13[[#This Row],[Nat Best Bet]]="","",IF(Table13[[#This Row],[Nat Best Ret]]="",(Table13[[#This Row],[Nat Best Bet]]*-1),J789-I789))</f>
        <v>-170</v>
      </c>
    </row>
    <row r="790" spans="1:11" x14ac:dyDescent="0.25">
      <c r="A790" s="50">
        <v>45780</v>
      </c>
      <c r="B790" s="46">
        <v>0.57499999999999996</v>
      </c>
      <c r="C790" s="47" t="s">
        <v>19</v>
      </c>
      <c r="D790" s="48">
        <v>4</v>
      </c>
      <c r="E790" s="47">
        <v>9</v>
      </c>
      <c r="F790" s="47" t="s">
        <v>630</v>
      </c>
      <c r="G790" s="47"/>
      <c r="H790" s="49"/>
      <c r="I790" s="45">
        <v>100</v>
      </c>
      <c r="J790" s="45" t="str">
        <f>IF(Table13[[#This Row],[Nat Best Bet]]="","",IF(Table13[[#This Row],[Div]]="","",I790*Table13[[#This Row],[Div]]))</f>
        <v/>
      </c>
      <c r="K790" s="45">
        <f>IF(Table13[[#This Row],[Nat Best Bet]]="","",IF(Table13[[#This Row],[Nat Best Ret]]="",(Table13[[#This Row],[Nat Best Bet]]*-1),J790-I790))</f>
        <v>-100</v>
      </c>
    </row>
    <row r="791" spans="1:11" x14ac:dyDescent="0.25">
      <c r="A791" s="50">
        <v>45780</v>
      </c>
      <c r="B791" s="46">
        <v>0.59930555555555554</v>
      </c>
      <c r="C791" s="47" t="s">
        <v>19</v>
      </c>
      <c r="D791" s="48">
        <v>5</v>
      </c>
      <c r="E791" s="47">
        <v>11</v>
      </c>
      <c r="F791" s="47" t="s">
        <v>547</v>
      </c>
      <c r="G791" s="47"/>
      <c r="H791" s="49"/>
      <c r="I791" s="45">
        <v>100</v>
      </c>
      <c r="J791" s="45" t="str">
        <f>IF(Table13[[#This Row],[Nat Best Bet]]="","",IF(Table13[[#This Row],[Div]]="","",I791*Table13[[#This Row],[Div]]))</f>
        <v/>
      </c>
      <c r="K791" s="45">
        <f>IF(Table13[[#This Row],[Nat Best Bet]]="","",IF(Table13[[#This Row],[Nat Best Ret]]="",(Table13[[#This Row],[Nat Best Bet]]*-1),J791-I791))</f>
        <v>-100</v>
      </c>
    </row>
    <row r="792" spans="1:11" x14ac:dyDescent="0.25">
      <c r="A792" s="50">
        <v>45780</v>
      </c>
      <c r="B792" s="46">
        <v>0.62847222222222221</v>
      </c>
      <c r="C792" s="47" t="s">
        <v>18</v>
      </c>
      <c r="D792" s="48">
        <v>6</v>
      </c>
      <c r="E792" s="47">
        <v>3</v>
      </c>
      <c r="F792" s="47" t="s">
        <v>425</v>
      </c>
      <c r="G792" s="47" t="s">
        <v>12</v>
      </c>
      <c r="H792" s="49">
        <v>1.7</v>
      </c>
      <c r="I792" s="45">
        <v>100</v>
      </c>
      <c r="J792" s="45">
        <f>IF(Table13[[#This Row],[Nat Best Bet]]="","",IF(Table13[[#This Row],[Div]]="","",I792*Table13[[#This Row],[Div]]))</f>
        <v>170</v>
      </c>
      <c r="K792" s="45">
        <f>IF(Table13[[#This Row],[Nat Best Bet]]="","",IF(Table13[[#This Row],[Nat Best Ret]]="",(Table13[[#This Row],[Nat Best Bet]]*-1),J792-I792))</f>
        <v>70</v>
      </c>
    </row>
    <row r="793" spans="1:11" x14ac:dyDescent="0.25">
      <c r="A793" s="50">
        <v>45780</v>
      </c>
      <c r="B793" s="46">
        <v>0.68055555555555558</v>
      </c>
      <c r="C793" s="47" t="s">
        <v>18</v>
      </c>
      <c r="D793" s="48">
        <v>8</v>
      </c>
      <c r="E793" s="47">
        <v>1</v>
      </c>
      <c r="F793" s="47" t="s">
        <v>104</v>
      </c>
      <c r="G793" s="47" t="s">
        <v>12</v>
      </c>
      <c r="H793" s="49">
        <v>2.7</v>
      </c>
      <c r="I793" s="45">
        <v>100</v>
      </c>
      <c r="J793" s="45">
        <f>IF(Table13[[#This Row],[Nat Best Bet]]="","",IF(Table13[[#This Row],[Div]]="","",I793*Table13[[#This Row],[Div]]))</f>
        <v>270</v>
      </c>
      <c r="K793" s="45">
        <f>IF(Table13[[#This Row],[Nat Best Bet]]="","",IF(Table13[[#This Row],[Nat Best Ret]]="",(Table13[[#This Row],[Nat Best Bet]]*-1),J793-I793))</f>
        <v>170</v>
      </c>
    </row>
    <row r="794" spans="1:11" x14ac:dyDescent="0.25">
      <c r="A794" s="50">
        <v>45787</v>
      </c>
      <c r="B794" s="46">
        <v>0.52777777777777779</v>
      </c>
      <c r="C794" s="47" t="s">
        <v>18</v>
      </c>
      <c r="D794" s="48">
        <v>2</v>
      </c>
      <c r="E794" s="47">
        <v>1</v>
      </c>
      <c r="F794" s="47" t="s">
        <v>631</v>
      </c>
      <c r="G794" s="47" t="s">
        <v>14</v>
      </c>
      <c r="H794" s="49"/>
      <c r="I794" s="45">
        <v>150</v>
      </c>
      <c r="J794" s="45" t="str">
        <f>IF(Table13[[#This Row],[Nat Best Bet]]="","",IF(Table13[[#This Row],[Div]]="","",I794*Table13[[#This Row],[Div]]))</f>
        <v/>
      </c>
      <c r="K794" s="45">
        <f>IF(Table13[[#This Row],[Nat Best Bet]]="","",IF(Table13[[#This Row],[Nat Best Ret]]="",(Table13[[#This Row],[Nat Best Bet]]*-1),J794-I794))</f>
        <v>-150</v>
      </c>
    </row>
    <row r="795" spans="1:11" x14ac:dyDescent="0.25">
      <c r="A795" s="50">
        <v>45787</v>
      </c>
      <c r="B795" s="46">
        <v>0.56597222222222221</v>
      </c>
      <c r="C795" s="47" t="s">
        <v>29</v>
      </c>
      <c r="D795" s="48">
        <v>5</v>
      </c>
      <c r="E795" s="47">
        <v>14</v>
      </c>
      <c r="F795" s="47" t="s">
        <v>632</v>
      </c>
      <c r="G795" s="47"/>
      <c r="H795" s="49"/>
      <c r="I795" s="45">
        <v>150</v>
      </c>
      <c r="J795" s="45" t="str">
        <f>IF(Table13[[#This Row],[Nat Best Bet]]="","",IF(Table13[[#This Row],[Div]]="","",I795*Table13[[#This Row],[Div]]))</f>
        <v/>
      </c>
      <c r="K795" s="45">
        <f>IF(Table13[[#This Row],[Nat Best Bet]]="","",IF(Table13[[#This Row],[Nat Best Ret]]="",(Table13[[#This Row],[Nat Best Bet]]*-1),J795-I795))</f>
        <v>-150</v>
      </c>
    </row>
    <row r="796" spans="1:11" x14ac:dyDescent="0.25">
      <c r="A796" s="50">
        <v>45787</v>
      </c>
      <c r="B796" s="46">
        <v>0.67708333333333337</v>
      </c>
      <c r="C796" s="47" t="s">
        <v>18</v>
      </c>
      <c r="D796" s="48">
        <v>8</v>
      </c>
      <c r="E796" s="47">
        <v>12</v>
      </c>
      <c r="F796" s="47" t="s">
        <v>87</v>
      </c>
      <c r="G796" s="47"/>
      <c r="H796" s="49"/>
      <c r="I796" s="45">
        <v>150</v>
      </c>
      <c r="J796" s="45" t="str">
        <f>IF(Table13[[#This Row],[Nat Best Bet]]="","",IF(Table13[[#This Row],[Div]]="","",I796*Table13[[#This Row],[Div]]))</f>
        <v/>
      </c>
      <c r="K796" s="45">
        <f>IF(Table13[[#This Row],[Nat Best Bet]]="","",IF(Table13[[#This Row],[Nat Best Ret]]="",(Table13[[#This Row],[Nat Best Bet]]*-1),J796-I796))</f>
        <v>-150</v>
      </c>
    </row>
    <row r="797" spans="1:11" x14ac:dyDescent="0.25">
      <c r="A797" s="3"/>
      <c r="B797" s="38"/>
      <c r="C797" s="39"/>
      <c r="D797" s="40"/>
      <c r="E797" s="39"/>
      <c r="F797" s="39"/>
      <c r="G797" s="39"/>
      <c r="H797" s="41"/>
      <c r="I797" s="12"/>
      <c r="J797" s="12"/>
      <c r="K797" s="12"/>
    </row>
    <row r="798" spans="1:11" x14ac:dyDescent="0.25">
      <c r="A798" s="3"/>
      <c r="H798" s="18"/>
      <c r="I798" s="32">
        <f>SUBTOTAL(9,I7:I797)</f>
        <v>109040</v>
      </c>
      <c r="J798" s="32">
        <f>SUBTOTAL(9,J7:J797)</f>
        <v>133320.5</v>
      </c>
      <c r="K798" s="32">
        <f>SUBTOTAL(9,K7:K797)</f>
        <v>24280.5</v>
      </c>
    </row>
    <row r="799" spans="1:11" x14ac:dyDescent="0.25">
      <c r="A799" s="3"/>
      <c r="B799" s="4"/>
      <c r="D799" s="16"/>
      <c r="E799" s="5"/>
      <c r="H799" s="17"/>
      <c r="I799" s="24">
        <f>SUBTOTAL(2,I7:I797)</f>
        <v>790</v>
      </c>
      <c r="J799" s="24">
        <f>SUBTOTAL(2,J7:J797)</f>
        <v>251</v>
      </c>
      <c r="K799" s="2">
        <f>K798/I798</f>
        <v>0.22267516507703594</v>
      </c>
    </row>
    <row r="800" spans="1:11" ht="18.75" x14ac:dyDescent="0.3">
      <c r="A800" s="3"/>
      <c r="B800"/>
      <c r="C800" s="34"/>
      <c r="D800" s="16"/>
      <c r="E800" s="5"/>
      <c r="H800" s="19"/>
      <c r="I800" s="5"/>
      <c r="J800" s="21">
        <f>J799/I799</f>
        <v>0.31772151898734174</v>
      </c>
      <c r="K800" s="5"/>
    </row>
    <row r="801" spans="1:11" ht="16.5" thickBot="1" x14ac:dyDescent="0.3">
      <c r="A801" s="3"/>
      <c r="B801" s="4"/>
      <c r="D801" s="16"/>
      <c r="E801" s="5"/>
      <c r="H801" s="19"/>
      <c r="I801" s="5"/>
      <c r="J801" s="20"/>
      <c r="K801" s="5"/>
    </row>
    <row r="802" spans="1:11" x14ac:dyDescent="0.25">
      <c r="A802" s="3"/>
      <c r="B802"/>
      <c r="C802" s="34"/>
      <c r="D802" s="16"/>
      <c r="E802" s="5"/>
      <c r="F802" s="26"/>
      <c r="G802" s="27">
        <f>SUBTOTAL(3,F7:F796)</f>
        <v>790</v>
      </c>
      <c r="H802" s="28"/>
      <c r="I802" s="1"/>
    </row>
    <row r="803" spans="1:11" x14ac:dyDescent="0.25">
      <c r="A803" s="3"/>
      <c r="B803" s="4"/>
      <c r="D803" s="16"/>
      <c r="E803" s="5"/>
      <c r="F803" s="61" t="s">
        <v>95</v>
      </c>
      <c r="G803" s="10">
        <f>SUBTOTAL(3,G7:G796)</f>
        <v>460</v>
      </c>
      <c r="H803" s="29"/>
      <c r="I803" s="1"/>
    </row>
    <row r="804" spans="1:11" ht="18.75" x14ac:dyDescent="0.25">
      <c r="A804" s="3"/>
      <c r="B804"/>
      <c r="C804" s="34"/>
      <c r="D804" s="16"/>
      <c r="E804" s="5"/>
      <c r="F804" s="35"/>
      <c r="G804" s="60">
        <f>G803/G802</f>
        <v>0.58227848101265822</v>
      </c>
      <c r="H804" s="29"/>
      <c r="I804" s="1"/>
    </row>
    <row r="805" spans="1:11" ht="16.5" thickBot="1" x14ac:dyDescent="0.3">
      <c r="A805" s="3"/>
      <c r="B805" s="4"/>
      <c r="D805" s="16"/>
      <c r="E805" s="5"/>
      <c r="F805" s="36"/>
      <c r="G805" s="30"/>
      <c r="H805" s="31"/>
      <c r="I805" s="1"/>
    </row>
    <row r="806" spans="1:11" x14ac:dyDescent="0.25">
      <c r="A806" s="3"/>
      <c r="B806"/>
      <c r="C806" s="34"/>
      <c r="D806" s="16"/>
      <c r="E806" s="5"/>
      <c r="F806" s="37"/>
      <c r="G806" s="5"/>
      <c r="H806" s="6"/>
      <c r="I806" s="1"/>
    </row>
    <row r="807" spans="1:11" x14ac:dyDescent="0.25">
      <c r="A807" s="3"/>
      <c r="B807" s="4"/>
      <c r="D807" s="16"/>
      <c r="E807" s="5"/>
      <c r="F807" s="37"/>
      <c r="G807" s="5"/>
      <c r="H807" s="6"/>
      <c r="I807" s="1"/>
    </row>
    <row r="808" spans="1:11" x14ac:dyDescent="0.25">
      <c r="A808" s="3"/>
      <c r="B808"/>
      <c r="C808" s="34"/>
      <c r="D808" s="16"/>
      <c r="E808" s="5"/>
      <c r="F808" s="37"/>
      <c r="G808" s="5"/>
      <c r="H808" s="6"/>
      <c r="I808" s="1"/>
    </row>
    <row r="809" spans="1:11" x14ac:dyDescent="0.25">
      <c r="A809" s="3"/>
      <c r="B809" s="4"/>
      <c r="D809" s="16"/>
      <c r="E809" s="5"/>
      <c r="F809" s="37"/>
      <c r="G809" s="5"/>
      <c r="H809" s="6"/>
      <c r="I809" s="1"/>
    </row>
    <row r="810" spans="1:11" x14ac:dyDescent="0.25">
      <c r="A810" s="33"/>
      <c r="B810"/>
      <c r="C810" s="34"/>
      <c r="D810" s="16"/>
      <c r="E810" s="5"/>
      <c r="F810" s="37"/>
      <c r="G810" s="5"/>
      <c r="H810" s="6"/>
      <c r="I810" s="1"/>
    </row>
    <row r="811" spans="1:11" x14ac:dyDescent="0.25">
      <c r="A811" s="3"/>
      <c r="B811" s="4"/>
      <c r="D811" s="16"/>
      <c r="E811" s="5"/>
      <c r="F811" s="37"/>
      <c r="G811" s="5"/>
      <c r="H811" s="6"/>
      <c r="I811" s="1"/>
    </row>
    <row r="812" spans="1:11" x14ac:dyDescent="0.25">
      <c r="A812" s="33"/>
      <c r="B812"/>
      <c r="C812" s="34"/>
      <c r="D812" s="16"/>
      <c r="E812" s="5"/>
      <c r="F812" s="37"/>
      <c r="G812" s="5"/>
      <c r="H812" s="6"/>
      <c r="I812" s="1"/>
    </row>
    <row r="813" spans="1:11" x14ac:dyDescent="0.25">
      <c r="A813" s="3"/>
      <c r="B813" s="4"/>
      <c r="D813" s="16"/>
      <c r="E813" s="5"/>
      <c r="F813" s="37"/>
      <c r="G813" s="5"/>
      <c r="H813" s="6"/>
      <c r="I813" s="1"/>
    </row>
    <row r="814" spans="1:11" x14ac:dyDescent="0.25">
      <c r="A814" s="33"/>
      <c r="B814"/>
      <c r="C814" s="34"/>
      <c r="D814" s="16"/>
      <c r="E814" s="5"/>
      <c r="F814" s="37"/>
      <c r="G814" s="5"/>
      <c r="H814" s="6"/>
      <c r="I814" s="1"/>
    </row>
    <row r="815" spans="1:11" x14ac:dyDescent="0.25">
      <c r="A815" s="3"/>
      <c r="B815" s="4"/>
      <c r="D815" s="16"/>
      <c r="E815" s="5"/>
      <c r="F815" s="37"/>
      <c r="G815" s="5"/>
      <c r="H815" s="6"/>
      <c r="I815" s="1"/>
    </row>
    <row r="816" spans="1:11" x14ac:dyDescent="0.25">
      <c r="A816" s="33"/>
      <c r="B816"/>
      <c r="C816" s="34"/>
      <c r="D816" s="16"/>
      <c r="E816" s="5"/>
      <c r="F816" s="37"/>
      <c r="G816" s="5"/>
      <c r="H816" s="6"/>
      <c r="I816" s="1"/>
    </row>
    <row r="817" spans="1:9" x14ac:dyDescent="0.25">
      <c r="A817" s="3"/>
      <c r="B817" s="4"/>
      <c r="D817" s="16"/>
      <c r="E817" s="5"/>
      <c r="F817" s="37"/>
      <c r="G817" s="5"/>
      <c r="H817" s="6"/>
      <c r="I817" s="1"/>
    </row>
    <row r="818" spans="1:9" x14ac:dyDescent="0.25">
      <c r="A818" s="33"/>
      <c r="B818"/>
      <c r="C818" s="34"/>
      <c r="D818" s="16"/>
      <c r="E818" s="5"/>
      <c r="F818" s="37"/>
      <c r="G818" s="5"/>
      <c r="H818" s="6"/>
      <c r="I818" s="1"/>
    </row>
    <row r="819" spans="1:9" x14ac:dyDescent="0.25">
      <c r="A819" s="3"/>
      <c r="B819" s="4"/>
      <c r="H819" s="9"/>
      <c r="I819" s="1"/>
    </row>
    <row r="820" spans="1:9" x14ac:dyDescent="0.25">
      <c r="A820" s="33"/>
      <c r="B820"/>
      <c r="C820" s="34"/>
      <c r="H820" s="9"/>
      <c r="I820" s="1"/>
    </row>
    <row r="821" spans="1:9" x14ac:dyDescent="0.25">
      <c r="A821" s="3"/>
      <c r="B821" s="4"/>
      <c r="H821" s="9"/>
      <c r="I821" s="1"/>
    </row>
    <row r="822" spans="1:9" x14ac:dyDescent="0.25">
      <c r="A822" s="33"/>
      <c r="B822"/>
      <c r="C822" s="34"/>
      <c r="H822" s="9"/>
      <c r="I822" s="1"/>
    </row>
    <row r="823" spans="1:9" x14ac:dyDescent="0.25">
      <c r="A823" s="3"/>
      <c r="B823" s="4"/>
      <c r="H823" s="9"/>
      <c r="I823" s="1"/>
    </row>
    <row r="824" spans="1:9" x14ac:dyDescent="0.25">
      <c r="A824" s="33"/>
      <c r="B824"/>
      <c r="C824" s="34"/>
      <c r="H824" s="9"/>
      <c r="I824" s="1"/>
    </row>
    <row r="825" spans="1:9" x14ac:dyDescent="0.25">
      <c r="A825" s="3"/>
      <c r="B825" s="4"/>
      <c r="H825" s="9"/>
      <c r="I825" s="1"/>
    </row>
    <row r="826" spans="1:9" x14ac:dyDescent="0.25">
      <c r="A826" s="33"/>
      <c r="B826"/>
      <c r="C826" s="34"/>
      <c r="H826" s="9"/>
      <c r="I826" s="1"/>
    </row>
    <row r="827" spans="1:9" x14ac:dyDescent="0.25">
      <c r="A827" s="3"/>
      <c r="B827" s="4"/>
      <c r="H827" s="9"/>
      <c r="I827" s="1"/>
    </row>
    <row r="828" spans="1:9" x14ac:dyDescent="0.25">
      <c r="A828" s="33"/>
      <c r="B828"/>
      <c r="C828" s="34"/>
      <c r="H828" s="9"/>
      <c r="I828" s="1"/>
    </row>
    <row r="829" spans="1:9" x14ac:dyDescent="0.25">
      <c r="A829" s="3"/>
      <c r="B829" s="4"/>
      <c r="H829" s="9"/>
      <c r="I829" s="1"/>
    </row>
    <row r="830" spans="1:9" x14ac:dyDescent="0.25">
      <c r="A830" s="33"/>
      <c r="B830"/>
      <c r="C830" s="34"/>
      <c r="H830" s="9"/>
      <c r="I830" s="1"/>
    </row>
    <row r="831" spans="1:9" x14ac:dyDescent="0.25">
      <c r="A831" s="3"/>
      <c r="B831" s="4"/>
      <c r="H831" s="9"/>
      <c r="I831" s="1"/>
    </row>
    <row r="832" spans="1:9" x14ac:dyDescent="0.25">
      <c r="A832" s="33"/>
      <c r="B832"/>
      <c r="C832" s="34"/>
      <c r="I832" s="1"/>
    </row>
    <row r="833" spans="1:9" x14ac:dyDescent="0.25">
      <c r="A833" s="3"/>
      <c r="B833" s="4"/>
      <c r="I833" s="1"/>
    </row>
    <row r="834" spans="1:9" x14ac:dyDescent="0.25">
      <c r="A834" s="33"/>
      <c r="B834"/>
      <c r="C834" s="34"/>
      <c r="I834" s="1"/>
    </row>
    <row r="835" spans="1:9" x14ac:dyDescent="0.25">
      <c r="A835" s="3"/>
      <c r="B835" s="4"/>
      <c r="I835" s="1"/>
    </row>
    <row r="836" spans="1:9" x14ac:dyDescent="0.25">
      <c r="A836" s="33"/>
      <c r="B836"/>
      <c r="C836" s="34"/>
      <c r="I836" s="1"/>
    </row>
    <row r="837" spans="1:9" x14ac:dyDescent="0.25">
      <c r="A837" s="3"/>
      <c r="B837" s="4"/>
      <c r="I837" s="1"/>
    </row>
    <row r="838" spans="1:9" x14ac:dyDescent="0.25">
      <c r="A838" s="33"/>
      <c r="B838"/>
      <c r="C838" s="34"/>
      <c r="I838" s="1"/>
    </row>
    <row r="839" spans="1:9" x14ac:dyDescent="0.25">
      <c r="A839" s="3"/>
      <c r="B839" s="4"/>
      <c r="I839" s="1"/>
    </row>
    <row r="840" spans="1:9" x14ac:dyDescent="0.25">
      <c r="I840" s="1"/>
    </row>
  </sheetData>
  <mergeCells count="2">
    <mergeCell ref="D2:F3"/>
    <mergeCell ref="I4:K4"/>
  </mergeCells>
  <phoneticPr fontId="31" type="noConversion"/>
  <conditionalFormatting sqref="K799">
    <cfRule type="cellIs" dxfId="9" priority="9" operator="lessThan">
      <formula>0</formula>
    </cfRule>
  </conditionalFormatting>
  <pageMargins left="0.51181102362204722" right="0.31496062992125984" top="0.74803149606299213" bottom="0.74803149606299213" header="0.31496062992125984" footer="0.31496062992125984"/>
  <pageSetup paperSize="9" scale="50" fitToHeight="16" orientation="portrait" r:id="rId1"/>
  <headerFooter>
    <oddHeader>&amp;LElite Racing&amp;C&amp;"Calibri,Bold"&amp;14Nationwide-Best Bets&amp;R
Non-Wednesday</oddHeader>
    <oddFooter>&amp;Lwww.eliteracing.com.au&amp;CNationwide Best Aug 2022 to April 2025&amp;RCurrent Algorithm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85CB-0E05-49A8-B3D0-87262E0512D1}">
  <sheetPr>
    <tabColor theme="0" tint="-0.499984740745262"/>
  </sheetPr>
  <dimension ref="B1:O296"/>
  <sheetViews>
    <sheetView showGridLines="0" workbookViewId="0">
      <pane xSplit="20700" ySplit="9960" topLeftCell="C93" activePane="bottomLeft"/>
      <selection activeCell="B17" sqref="B17"/>
      <selection pane="topRight" activeCell="K6" sqref="K6"/>
      <selection pane="bottomLeft" activeCell="J118" sqref="J118"/>
      <selection pane="bottomRight" activeCell="M37" sqref="M37"/>
    </sheetView>
  </sheetViews>
  <sheetFormatPr defaultRowHeight="15" x14ac:dyDescent="0.25"/>
  <cols>
    <col min="2" max="2" width="13.5703125" style="1" customWidth="1"/>
    <col min="3" max="3" width="9.28515625" style="1" customWidth="1"/>
    <col min="4" max="4" width="10" style="1" customWidth="1"/>
    <col min="5" max="5" width="8.7109375" style="1" customWidth="1"/>
    <col min="6" max="6" width="10" style="1" customWidth="1"/>
    <col min="7" max="7" width="10" customWidth="1"/>
    <col min="8" max="8" width="9.85546875" customWidth="1"/>
    <col min="9" max="9" width="10.140625" style="14" customWidth="1"/>
    <col min="10" max="10" width="10.140625" style="1" customWidth="1"/>
    <col min="11" max="12" width="10" customWidth="1"/>
    <col min="13" max="13" width="8.5703125" customWidth="1"/>
  </cols>
  <sheetData>
    <row r="1" spans="2:15" x14ac:dyDescent="0.25">
      <c r="B1"/>
      <c r="C1"/>
    </row>
    <row r="2" spans="2:15" ht="21" customHeight="1" x14ac:dyDescent="0.25">
      <c r="B2"/>
      <c r="C2"/>
    </row>
    <row r="3" spans="2:15" ht="21" customHeight="1" x14ac:dyDescent="0.25">
      <c r="B3"/>
      <c r="C3"/>
    </row>
    <row r="4" spans="2:15" ht="21" customHeight="1" x14ac:dyDescent="0.25">
      <c r="B4"/>
      <c r="C4"/>
    </row>
    <row r="5" spans="2:15" ht="21" customHeight="1" x14ac:dyDescent="0.25">
      <c r="B5"/>
      <c r="C5"/>
    </row>
    <row r="6" spans="2:15" ht="21" customHeight="1" x14ac:dyDescent="0.25">
      <c r="B6"/>
      <c r="C6"/>
    </row>
    <row r="7" spans="2:15" ht="21" customHeight="1" x14ac:dyDescent="0.25">
      <c r="B7"/>
      <c r="C7"/>
    </row>
    <row r="8" spans="2:15" ht="21" customHeight="1" x14ac:dyDescent="0.25">
      <c r="B8"/>
      <c r="C8"/>
    </row>
    <row r="9" spans="2:15" ht="21" customHeight="1" x14ac:dyDescent="0.25">
      <c r="B9"/>
      <c r="C9"/>
    </row>
    <row r="10" spans="2:15" ht="21" customHeight="1" x14ac:dyDescent="0.25">
      <c r="B10"/>
      <c r="C10"/>
    </row>
    <row r="11" spans="2:15" s="13" customFormat="1" ht="21" customHeight="1" x14ac:dyDescent="0.25">
      <c r="B11"/>
      <c r="C11"/>
      <c r="D11"/>
      <c r="E11"/>
      <c r="F11"/>
      <c r="G11"/>
      <c r="H11"/>
      <c r="I11"/>
      <c r="J11"/>
      <c r="O11"/>
    </row>
    <row r="12" spans="2:15" ht="21" customHeight="1" x14ac:dyDescent="0.25">
      <c r="B12"/>
      <c r="C12"/>
      <c r="D12"/>
      <c r="E12"/>
      <c r="F12"/>
      <c r="I12"/>
      <c r="J12"/>
    </row>
    <row r="13" spans="2:15" ht="21" customHeight="1" x14ac:dyDescent="0.25">
      <c r="B13"/>
      <c r="C13"/>
      <c r="D13"/>
      <c r="E13"/>
      <c r="F13"/>
      <c r="I13"/>
      <c r="J13"/>
    </row>
    <row r="14" spans="2:15" ht="21" customHeight="1" x14ac:dyDescent="0.25">
      <c r="B14"/>
      <c r="C14"/>
      <c r="D14"/>
      <c r="E14"/>
      <c r="F14"/>
      <c r="I14"/>
      <c r="J14"/>
    </row>
    <row r="15" spans="2:15" ht="21" customHeight="1" x14ac:dyDescent="0.25">
      <c r="B15"/>
      <c r="C15"/>
      <c r="D15"/>
      <c r="E15"/>
      <c r="F15"/>
      <c r="I15"/>
      <c r="J15"/>
    </row>
    <row r="16" spans="2:15" x14ac:dyDescent="0.25">
      <c r="B16" s="52" t="s">
        <v>8</v>
      </c>
      <c r="C16" s="8" t="s">
        <v>96</v>
      </c>
      <c r="D16"/>
      <c r="E16"/>
      <c r="F16"/>
      <c r="I16"/>
      <c r="J16"/>
    </row>
    <row r="17" spans="2:10" x14ac:dyDescent="0.25">
      <c r="B17" s="7" t="s">
        <v>2</v>
      </c>
      <c r="C17" s="8" t="s">
        <v>96</v>
      </c>
      <c r="D17"/>
      <c r="E17" s="25"/>
      <c r="F17"/>
      <c r="I17"/>
      <c r="J17"/>
    </row>
    <row r="18" spans="2:10" x14ac:dyDescent="0.25">
      <c r="B18" s="25"/>
      <c r="C18"/>
      <c r="D18"/>
      <c r="E18"/>
      <c r="F18"/>
      <c r="I18"/>
      <c r="J18"/>
    </row>
    <row r="19" spans="2:10" ht="45" x14ac:dyDescent="0.25">
      <c r="B19" s="62" t="s">
        <v>0</v>
      </c>
      <c r="C19" s="62" t="s">
        <v>97</v>
      </c>
      <c r="D19" s="62" t="s">
        <v>98</v>
      </c>
      <c r="E19" s="62" t="s">
        <v>99</v>
      </c>
      <c r="F19" s="63" t="s">
        <v>100</v>
      </c>
      <c r="I19"/>
      <c r="J19"/>
    </row>
    <row r="20" spans="2:10" x14ac:dyDescent="0.25">
      <c r="B20" s="53">
        <v>45143</v>
      </c>
      <c r="C20" s="57">
        <v>12</v>
      </c>
      <c r="D20" s="57">
        <v>1580</v>
      </c>
      <c r="E20" s="57">
        <v>2142</v>
      </c>
      <c r="F20" s="65">
        <v>562</v>
      </c>
      <c r="I20"/>
      <c r="J20"/>
    </row>
    <row r="21" spans="2:10" x14ac:dyDescent="0.25">
      <c r="B21" s="53">
        <v>45150</v>
      </c>
      <c r="C21" s="57">
        <v>14</v>
      </c>
      <c r="D21" s="57">
        <v>2130</v>
      </c>
      <c r="E21" s="57">
        <v>995.5</v>
      </c>
      <c r="F21" s="65">
        <v>-1134.5</v>
      </c>
      <c r="I21"/>
      <c r="J21"/>
    </row>
    <row r="22" spans="2:10" x14ac:dyDescent="0.25">
      <c r="B22" s="53">
        <v>45157</v>
      </c>
      <c r="C22" s="57">
        <v>8</v>
      </c>
      <c r="D22" s="57">
        <v>1050</v>
      </c>
      <c r="E22" s="57">
        <v>1199</v>
      </c>
      <c r="F22" s="65">
        <v>149.00000000000006</v>
      </c>
      <c r="I22"/>
      <c r="J22"/>
    </row>
    <row r="23" spans="2:10" x14ac:dyDescent="0.25">
      <c r="B23" s="53">
        <v>45164</v>
      </c>
      <c r="C23" s="57">
        <v>11</v>
      </c>
      <c r="D23" s="57">
        <v>1580</v>
      </c>
      <c r="E23" s="57">
        <v>2792</v>
      </c>
      <c r="F23" s="65">
        <v>1212</v>
      </c>
      <c r="I23"/>
      <c r="J23"/>
    </row>
    <row r="24" spans="2:10" ht="18.75" customHeight="1" x14ac:dyDescent="0.25">
      <c r="B24" s="53">
        <v>45171</v>
      </c>
      <c r="C24" s="57">
        <v>16</v>
      </c>
      <c r="D24" s="57">
        <v>2080</v>
      </c>
      <c r="E24" s="57">
        <v>3387</v>
      </c>
      <c r="F24" s="65">
        <v>1307</v>
      </c>
      <c r="I24"/>
      <c r="J24"/>
    </row>
    <row r="25" spans="2:10" x14ac:dyDescent="0.25">
      <c r="B25" s="53">
        <v>45178</v>
      </c>
      <c r="C25" s="57">
        <v>13</v>
      </c>
      <c r="D25" s="57">
        <v>1860</v>
      </c>
      <c r="E25" s="57">
        <v>310</v>
      </c>
      <c r="F25" s="65">
        <v>-1550</v>
      </c>
      <c r="I25"/>
      <c r="J25"/>
    </row>
    <row r="26" spans="2:10" x14ac:dyDescent="0.25">
      <c r="B26" s="53">
        <v>45185</v>
      </c>
      <c r="C26" s="57">
        <v>14</v>
      </c>
      <c r="D26" s="57">
        <v>1910</v>
      </c>
      <c r="E26" s="57">
        <v>1238.5</v>
      </c>
      <c r="F26" s="65">
        <v>-671.5</v>
      </c>
      <c r="I26"/>
      <c r="J26"/>
    </row>
    <row r="27" spans="2:10" x14ac:dyDescent="0.25">
      <c r="B27" s="53">
        <v>45192</v>
      </c>
      <c r="C27" s="57">
        <v>7</v>
      </c>
      <c r="D27" s="57">
        <v>960</v>
      </c>
      <c r="E27" s="57">
        <v>644</v>
      </c>
      <c r="F27" s="65">
        <v>-316</v>
      </c>
      <c r="I27"/>
      <c r="J27"/>
    </row>
    <row r="28" spans="2:10" x14ac:dyDescent="0.25">
      <c r="B28" s="53">
        <v>45198</v>
      </c>
      <c r="C28" s="57">
        <v>2</v>
      </c>
      <c r="D28" s="57">
        <v>260</v>
      </c>
      <c r="E28" s="57">
        <v>715</v>
      </c>
      <c r="F28" s="65">
        <v>455</v>
      </c>
      <c r="I28"/>
      <c r="J28"/>
    </row>
    <row r="29" spans="2:10" x14ac:dyDescent="0.25">
      <c r="B29" s="53">
        <v>45199</v>
      </c>
      <c r="C29" s="57">
        <v>4</v>
      </c>
      <c r="D29" s="57">
        <v>460</v>
      </c>
      <c r="E29" s="57">
        <v>744</v>
      </c>
      <c r="F29" s="65">
        <v>284</v>
      </c>
      <c r="I29"/>
      <c r="J29"/>
    </row>
    <row r="30" spans="2:10" x14ac:dyDescent="0.25">
      <c r="B30" s="53">
        <v>45200</v>
      </c>
      <c r="C30" s="57">
        <v>4</v>
      </c>
      <c r="D30" s="57">
        <v>660</v>
      </c>
      <c r="E30" s="57">
        <v>1457</v>
      </c>
      <c r="F30" s="65">
        <v>797</v>
      </c>
      <c r="I30"/>
      <c r="J30"/>
    </row>
    <row r="31" spans="2:10" x14ac:dyDescent="0.25">
      <c r="B31" s="53">
        <v>45206</v>
      </c>
      <c r="C31" s="57">
        <v>8</v>
      </c>
      <c r="D31" s="57">
        <v>980</v>
      </c>
      <c r="E31" s="57">
        <v>2227</v>
      </c>
      <c r="F31" s="65">
        <v>1247</v>
      </c>
      <c r="I31"/>
      <c r="J31"/>
    </row>
    <row r="32" spans="2:10" x14ac:dyDescent="0.25">
      <c r="B32" s="53">
        <v>45213</v>
      </c>
      <c r="C32" s="57">
        <v>11</v>
      </c>
      <c r="D32" s="57">
        <v>1490</v>
      </c>
      <c r="E32" s="57">
        <v>1408</v>
      </c>
      <c r="F32" s="65">
        <v>-82</v>
      </c>
      <c r="I32"/>
      <c r="J32"/>
    </row>
    <row r="33" spans="2:10" x14ac:dyDescent="0.25">
      <c r="B33" s="53">
        <v>45220</v>
      </c>
      <c r="C33" s="57">
        <v>9</v>
      </c>
      <c r="D33" s="57">
        <v>1090</v>
      </c>
      <c r="E33" s="57">
        <v>1408</v>
      </c>
      <c r="F33" s="65">
        <v>318</v>
      </c>
      <c r="I33"/>
      <c r="J33"/>
    </row>
    <row r="34" spans="2:10" x14ac:dyDescent="0.25">
      <c r="B34" s="53">
        <v>45227</v>
      </c>
      <c r="C34" s="57">
        <v>10</v>
      </c>
      <c r="D34" s="57">
        <v>1200</v>
      </c>
      <c r="E34" s="57">
        <v>1808</v>
      </c>
      <c r="F34" s="65">
        <v>608</v>
      </c>
      <c r="I34"/>
      <c r="J34"/>
    </row>
    <row r="35" spans="2:10" x14ac:dyDescent="0.25">
      <c r="B35" s="53">
        <v>45234</v>
      </c>
      <c r="C35" s="57">
        <v>7</v>
      </c>
      <c r="D35" s="57">
        <v>870</v>
      </c>
      <c r="E35" s="57">
        <v>1353</v>
      </c>
      <c r="F35" s="65">
        <v>483</v>
      </c>
      <c r="I35"/>
      <c r="J35"/>
    </row>
    <row r="36" spans="2:10" x14ac:dyDescent="0.25">
      <c r="B36" s="53">
        <v>45237</v>
      </c>
      <c r="C36" s="57">
        <v>3</v>
      </c>
      <c r="D36" s="57">
        <v>430</v>
      </c>
      <c r="E36" s="57">
        <v>1650</v>
      </c>
      <c r="F36" s="65">
        <v>1220</v>
      </c>
      <c r="I36"/>
      <c r="J36"/>
    </row>
    <row r="37" spans="2:10" x14ac:dyDescent="0.25">
      <c r="B37" s="53">
        <v>45248</v>
      </c>
      <c r="C37" s="57">
        <v>8</v>
      </c>
      <c r="D37" s="57">
        <v>1090</v>
      </c>
      <c r="E37" s="57">
        <v>741</v>
      </c>
      <c r="F37" s="65">
        <v>-349</v>
      </c>
      <c r="I37"/>
      <c r="J37"/>
    </row>
    <row r="38" spans="2:10" x14ac:dyDescent="0.25">
      <c r="B38" s="53">
        <v>45262</v>
      </c>
      <c r="C38" s="57">
        <v>4</v>
      </c>
      <c r="D38" s="57">
        <v>590</v>
      </c>
      <c r="E38" s="57">
        <v>455</v>
      </c>
      <c r="F38" s="65">
        <v>-135</v>
      </c>
      <c r="I38"/>
      <c r="J38"/>
    </row>
    <row r="39" spans="2:10" x14ac:dyDescent="0.25">
      <c r="B39" s="53">
        <v>45269</v>
      </c>
      <c r="C39" s="57">
        <v>7</v>
      </c>
      <c r="D39" s="57">
        <v>850</v>
      </c>
      <c r="E39" s="57">
        <v>1056</v>
      </c>
      <c r="F39" s="65">
        <v>206</v>
      </c>
      <c r="I39"/>
      <c r="J39"/>
    </row>
    <row r="40" spans="2:10" x14ac:dyDescent="0.25">
      <c r="B40" s="53">
        <v>45276</v>
      </c>
      <c r="C40" s="57">
        <v>10</v>
      </c>
      <c r="D40" s="57">
        <v>1250</v>
      </c>
      <c r="E40" s="57">
        <v>1488</v>
      </c>
      <c r="F40" s="65">
        <v>238</v>
      </c>
      <c r="I40"/>
      <c r="J40"/>
    </row>
    <row r="41" spans="2:10" x14ac:dyDescent="0.25">
      <c r="B41" s="53">
        <v>45283</v>
      </c>
      <c r="C41" s="57">
        <v>11</v>
      </c>
      <c r="D41" s="57">
        <v>1440</v>
      </c>
      <c r="E41" s="57">
        <v>1333</v>
      </c>
      <c r="F41" s="65">
        <v>-107</v>
      </c>
      <c r="I41"/>
      <c r="J41"/>
    </row>
    <row r="42" spans="2:10" x14ac:dyDescent="0.25">
      <c r="B42" s="53">
        <v>45286</v>
      </c>
      <c r="C42" s="57">
        <v>4</v>
      </c>
      <c r="D42" s="57">
        <v>590</v>
      </c>
      <c r="E42" s="57">
        <v>910</v>
      </c>
      <c r="F42" s="65">
        <v>320</v>
      </c>
      <c r="I42"/>
      <c r="J42"/>
    </row>
    <row r="43" spans="2:10" x14ac:dyDescent="0.25">
      <c r="B43" s="53">
        <v>45290</v>
      </c>
      <c r="C43" s="57">
        <v>10</v>
      </c>
      <c r="D43" s="57">
        <v>1360</v>
      </c>
      <c r="E43" s="57">
        <v>689.5</v>
      </c>
      <c r="F43" s="65">
        <v>-670.5</v>
      </c>
      <c r="I43"/>
      <c r="J43"/>
    </row>
    <row r="44" spans="2:10" x14ac:dyDescent="0.25">
      <c r="B44" s="53">
        <v>45292</v>
      </c>
      <c r="C44" s="57">
        <v>2</v>
      </c>
      <c r="D44" s="57">
        <v>260</v>
      </c>
      <c r="E44" s="57">
        <v>273</v>
      </c>
      <c r="F44" s="65">
        <v>13</v>
      </c>
      <c r="I44"/>
      <c r="J44"/>
    </row>
    <row r="45" spans="2:10" x14ac:dyDescent="0.25">
      <c r="B45" s="53">
        <v>45297</v>
      </c>
      <c r="C45" s="57">
        <v>3</v>
      </c>
      <c r="D45" s="57">
        <v>550</v>
      </c>
      <c r="E45" s="57">
        <v>390</v>
      </c>
      <c r="F45" s="65">
        <v>-160</v>
      </c>
      <c r="I45"/>
      <c r="J45"/>
    </row>
    <row r="46" spans="2:10" x14ac:dyDescent="0.25">
      <c r="B46" s="53">
        <v>45304</v>
      </c>
      <c r="C46" s="57">
        <v>6</v>
      </c>
      <c r="D46" s="57">
        <v>870</v>
      </c>
      <c r="E46" s="57">
        <v>1160</v>
      </c>
      <c r="F46" s="65">
        <v>290</v>
      </c>
      <c r="I46"/>
      <c r="J46"/>
    </row>
    <row r="47" spans="2:10" x14ac:dyDescent="0.25">
      <c r="B47" s="53">
        <v>45311</v>
      </c>
      <c r="C47" s="57">
        <v>16</v>
      </c>
      <c r="D47" s="57">
        <v>2170</v>
      </c>
      <c r="E47" s="57">
        <v>3998.5</v>
      </c>
      <c r="F47" s="65">
        <v>1828.5</v>
      </c>
      <c r="I47"/>
      <c r="J47"/>
    </row>
    <row r="48" spans="2:10" x14ac:dyDescent="0.25">
      <c r="B48" s="53">
        <v>45317</v>
      </c>
      <c r="C48" s="57">
        <v>1</v>
      </c>
      <c r="D48" s="57">
        <v>130</v>
      </c>
      <c r="E48" s="57">
        <v>0</v>
      </c>
      <c r="F48" s="65">
        <v>-130</v>
      </c>
      <c r="I48"/>
      <c r="J48"/>
    </row>
    <row r="49" spans="2:10" x14ac:dyDescent="0.25">
      <c r="B49" s="53">
        <v>45318</v>
      </c>
      <c r="C49" s="57">
        <v>9</v>
      </c>
      <c r="D49" s="57">
        <v>1470</v>
      </c>
      <c r="E49" s="57">
        <v>1402</v>
      </c>
      <c r="F49" s="65">
        <v>-68</v>
      </c>
      <c r="I49"/>
      <c r="J49"/>
    </row>
    <row r="50" spans="2:10" x14ac:dyDescent="0.25">
      <c r="B50" s="53">
        <v>45325</v>
      </c>
      <c r="C50" s="57">
        <v>13</v>
      </c>
      <c r="D50" s="57">
        <v>1680</v>
      </c>
      <c r="E50" s="57">
        <v>3001</v>
      </c>
      <c r="F50" s="65">
        <v>1321</v>
      </c>
      <c r="I50"/>
      <c r="J50"/>
    </row>
    <row r="51" spans="2:10" x14ac:dyDescent="0.25">
      <c r="B51" s="53">
        <v>45332</v>
      </c>
      <c r="C51" s="57">
        <v>12</v>
      </c>
      <c r="D51" s="57">
        <v>1710</v>
      </c>
      <c r="E51" s="57">
        <v>1887.5</v>
      </c>
      <c r="F51" s="65">
        <v>177.5</v>
      </c>
      <c r="I51"/>
      <c r="J51"/>
    </row>
    <row r="52" spans="2:10" x14ac:dyDescent="0.25">
      <c r="B52" s="53">
        <v>45339</v>
      </c>
      <c r="C52" s="57">
        <v>8</v>
      </c>
      <c r="D52" s="57">
        <v>1200</v>
      </c>
      <c r="E52" s="57">
        <v>370</v>
      </c>
      <c r="F52" s="65">
        <v>-830</v>
      </c>
      <c r="I52"/>
      <c r="J52"/>
    </row>
    <row r="53" spans="2:10" x14ac:dyDescent="0.25">
      <c r="B53" s="53">
        <v>45346</v>
      </c>
      <c r="C53" s="57">
        <v>10</v>
      </c>
      <c r="D53" s="57">
        <v>1380</v>
      </c>
      <c r="E53" s="57">
        <v>1135</v>
      </c>
      <c r="F53" s="65">
        <v>-245</v>
      </c>
      <c r="I53"/>
      <c r="J53"/>
    </row>
    <row r="54" spans="2:10" x14ac:dyDescent="0.25">
      <c r="B54" s="53">
        <v>45353</v>
      </c>
      <c r="C54" s="57">
        <v>15</v>
      </c>
      <c r="D54" s="57">
        <v>2170</v>
      </c>
      <c r="E54" s="57">
        <v>2320</v>
      </c>
      <c r="F54" s="65">
        <v>150</v>
      </c>
      <c r="I54"/>
      <c r="J54"/>
    </row>
    <row r="55" spans="2:10" x14ac:dyDescent="0.25">
      <c r="B55" s="53">
        <v>45360</v>
      </c>
      <c r="C55" s="57">
        <v>4</v>
      </c>
      <c r="D55" s="57">
        <v>520</v>
      </c>
      <c r="E55" s="57">
        <v>0</v>
      </c>
      <c r="F55" s="65">
        <v>-520</v>
      </c>
      <c r="I55"/>
      <c r="J55"/>
    </row>
    <row r="56" spans="2:10" x14ac:dyDescent="0.25">
      <c r="B56" s="53">
        <v>45367</v>
      </c>
      <c r="C56" s="57">
        <v>10</v>
      </c>
      <c r="D56" s="57">
        <v>1390</v>
      </c>
      <c r="E56" s="57">
        <v>2101</v>
      </c>
      <c r="F56" s="65">
        <v>711</v>
      </c>
      <c r="I56"/>
      <c r="J56"/>
    </row>
    <row r="57" spans="2:10" x14ac:dyDescent="0.25">
      <c r="B57" s="53">
        <v>45374</v>
      </c>
      <c r="C57" s="57">
        <v>10</v>
      </c>
      <c r="D57" s="57">
        <v>1330</v>
      </c>
      <c r="E57" s="57">
        <v>2628</v>
      </c>
      <c r="F57" s="65">
        <v>1298</v>
      </c>
      <c r="I57"/>
      <c r="J57"/>
    </row>
    <row r="58" spans="2:10" x14ac:dyDescent="0.25">
      <c r="B58" s="53">
        <v>45381</v>
      </c>
      <c r="C58" s="57">
        <v>7</v>
      </c>
      <c r="D58" s="57">
        <v>1090</v>
      </c>
      <c r="E58" s="57">
        <v>2103.5</v>
      </c>
      <c r="F58" s="65">
        <v>1013.5</v>
      </c>
      <c r="I58"/>
      <c r="J58"/>
    </row>
    <row r="59" spans="2:10" x14ac:dyDescent="0.25">
      <c r="B59" s="53">
        <v>45388</v>
      </c>
      <c r="C59" s="57">
        <v>6</v>
      </c>
      <c r="D59" s="57">
        <v>780</v>
      </c>
      <c r="E59" s="57">
        <v>0</v>
      </c>
      <c r="F59" s="65">
        <v>-780</v>
      </c>
      <c r="I59"/>
      <c r="J59"/>
    </row>
    <row r="60" spans="2:10" x14ac:dyDescent="0.25">
      <c r="B60" s="53">
        <v>45395</v>
      </c>
      <c r="C60" s="57">
        <v>3</v>
      </c>
      <c r="D60" s="57">
        <v>350</v>
      </c>
      <c r="E60" s="57">
        <v>0</v>
      </c>
      <c r="F60" s="65">
        <v>-350</v>
      </c>
      <c r="I60"/>
      <c r="J60"/>
    </row>
    <row r="61" spans="2:10" x14ac:dyDescent="0.25">
      <c r="B61" s="53">
        <v>45402</v>
      </c>
      <c r="C61" s="57">
        <v>10</v>
      </c>
      <c r="D61" s="57">
        <v>1420</v>
      </c>
      <c r="E61" s="57">
        <v>1420</v>
      </c>
      <c r="F61" s="65">
        <v>0</v>
      </c>
      <c r="I61"/>
      <c r="J61"/>
    </row>
    <row r="62" spans="2:10" x14ac:dyDescent="0.25">
      <c r="B62" s="53">
        <v>45407</v>
      </c>
      <c r="C62" s="57">
        <v>7</v>
      </c>
      <c r="D62" s="57">
        <v>990</v>
      </c>
      <c r="E62" s="57">
        <v>1942</v>
      </c>
      <c r="F62" s="65">
        <v>952</v>
      </c>
      <c r="I62"/>
      <c r="J62"/>
    </row>
    <row r="63" spans="2:10" x14ac:dyDescent="0.25">
      <c r="B63" s="53">
        <v>45409</v>
      </c>
      <c r="C63" s="57">
        <v>9</v>
      </c>
      <c r="D63" s="57">
        <v>1270</v>
      </c>
      <c r="E63" s="57">
        <v>2145</v>
      </c>
      <c r="F63" s="65">
        <v>875</v>
      </c>
      <c r="I63"/>
      <c r="J63"/>
    </row>
    <row r="64" spans="2:10" x14ac:dyDescent="0.25">
      <c r="B64" s="53">
        <v>45416</v>
      </c>
      <c r="C64" s="57">
        <v>11</v>
      </c>
      <c r="D64" s="57">
        <v>1540</v>
      </c>
      <c r="E64" s="57">
        <v>2414.5</v>
      </c>
      <c r="F64" s="65">
        <v>874.5</v>
      </c>
      <c r="I64"/>
      <c r="J64"/>
    </row>
    <row r="65" spans="2:10" x14ac:dyDescent="0.25">
      <c r="B65" s="53">
        <v>45423</v>
      </c>
      <c r="C65" s="57">
        <v>4</v>
      </c>
      <c r="D65" s="57">
        <v>730</v>
      </c>
      <c r="E65" s="57">
        <v>572</v>
      </c>
      <c r="F65" s="65">
        <v>-158</v>
      </c>
      <c r="I65"/>
      <c r="J65"/>
    </row>
    <row r="66" spans="2:10" x14ac:dyDescent="0.25">
      <c r="B66" s="53">
        <v>45437</v>
      </c>
      <c r="C66" s="57">
        <v>9</v>
      </c>
      <c r="D66" s="57">
        <v>1160</v>
      </c>
      <c r="E66" s="57">
        <v>2995</v>
      </c>
      <c r="F66" s="65">
        <v>1835</v>
      </c>
      <c r="I66"/>
      <c r="J66"/>
    </row>
    <row r="67" spans="2:10" x14ac:dyDescent="0.25">
      <c r="B67" s="53">
        <v>45444</v>
      </c>
      <c r="C67" s="57">
        <v>5</v>
      </c>
      <c r="D67" s="57">
        <v>790</v>
      </c>
      <c r="E67" s="57">
        <v>1800</v>
      </c>
      <c r="F67" s="65">
        <v>1010</v>
      </c>
      <c r="I67"/>
      <c r="J67"/>
    </row>
    <row r="68" spans="2:10" x14ac:dyDescent="0.25">
      <c r="B68" s="53">
        <v>45451</v>
      </c>
      <c r="C68" s="57">
        <v>4</v>
      </c>
      <c r="D68" s="57">
        <v>550</v>
      </c>
      <c r="E68" s="57">
        <v>275</v>
      </c>
      <c r="F68" s="65">
        <v>-275</v>
      </c>
      <c r="I68"/>
      <c r="J68"/>
    </row>
    <row r="69" spans="2:10" x14ac:dyDescent="0.25">
      <c r="B69" s="53">
        <v>45458</v>
      </c>
      <c r="C69" s="57">
        <v>4</v>
      </c>
      <c r="D69" s="57">
        <v>500</v>
      </c>
      <c r="E69" s="57">
        <v>546</v>
      </c>
      <c r="F69" s="65">
        <v>46</v>
      </c>
      <c r="I69"/>
      <c r="J69"/>
    </row>
    <row r="70" spans="2:10" x14ac:dyDescent="0.25">
      <c r="B70" s="53">
        <v>45465</v>
      </c>
      <c r="C70" s="57">
        <v>5</v>
      </c>
      <c r="D70" s="57">
        <v>860</v>
      </c>
      <c r="E70" s="57">
        <v>740</v>
      </c>
      <c r="F70" s="65">
        <v>-120</v>
      </c>
      <c r="I70"/>
      <c r="J70"/>
    </row>
    <row r="71" spans="2:10" x14ac:dyDescent="0.25">
      <c r="B71" s="53">
        <v>45472</v>
      </c>
      <c r="C71" s="57">
        <v>9</v>
      </c>
      <c r="D71" s="57">
        <v>1280</v>
      </c>
      <c r="E71" s="57">
        <v>930</v>
      </c>
      <c r="F71" s="65">
        <v>-350</v>
      </c>
      <c r="I71"/>
      <c r="J71"/>
    </row>
    <row r="72" spans="2:10" x14ac:dyDescent="0.25">
      <c r="B72" s="53">
        <v>45479</v>
      </c>
      <c r="C72" s="57">
        <v>5</v>
      </c>
      <c r="D72" s="57">
        <v>790</v>
      </c>
      <c r="E72" s="57">
        <v>641</v>
      </c>
      <c r="F72" s="65">
        <v>-149</v>
      </c>
      <c r="I72"/>
      <c r="J72"/>
    </row>
    <row r="73" spans="2:10" x14ac:dyDescent="0.25">
      <c r="B73" s="53">
        <v>45486</v>
      </c>
      <c r="C73" s="57">
        <v>2</v>
      </c>
      <c r="D73" s="57">
        <v>350</v>
      </c>
      <c r="E73" s="57">
        <v>300</v>
      </c>
      <c r="F73" s="65">
        <v>-50</v>
      </c>
      <c r="I73"/>
      <c r="J73"/>
    </row>
    <row r="74" spans="2:10" x14ac:dyDescent="0.25">
      <c r="B74" s="53">
        <v>45493</v>
      </c>
      <c r="C74" s="57">
        <v>3</v>
      </c>
      <c r="D74" s="57">
        <v>330</v>
      </c>
      <c r="E74" s="57">
        <v>0</v>
      </c>
      <c r="F74" s="65">
        <v>-330</v>
      </c>
      <c r="I74"/>
      <c r="J74"/>
    </row>
    <row r="75" spans="2:10" x14ac:dyDescent="0.25">
      <c r="B75" s="53">
        <v>45500</v>
      </c>
      <c r="C75" s="57">
        <v>9</v>
      </c>
      <c r="D75" s="57">
        <v>1270</v>
      </c>
      <c r="E75" s="57">
        <v>1320</v>
      </c>
      <c r="F75" s="65">
        <v>50</v>
      </c>
      <c r="I75"/>
      <c r="J75"/>
    </row>
    <row r="76" spans="2:10" x14ac:dyDescent="0.25">
      <c r="B76" s="53">
        <v>45507</v>
      </c>
      <c r="C76" s="57">
        <v>15</v>
      </c>
      <c r="D76" s="57">
        <v>2130</v>
      </c>
      <c r="E76" s="57">
        <v>2367</v>
      </c>
      <c r="F76" s="65">
        <v>237</v>
      </c>
      <c r="I76"/>
      <c r="J76"/>
    </row>
    <row r="77" spans="2:10" x14ac:dyDescent="0.25">
      <c r="B77" s="53">
        <v>45514</v>
      </c>
      <c r="C77" s="57">
        <v>5</v>
      </c>
      <c r="D77" s="57">
        <v>790</v>
      </c>
      <c r="E77" s="57">
        <v>958</v>
      </c>
      <c r="F77" s="65">
        <v>168</v>
      </c>
      <c r="I77"/>
      <c r="J77"/>
    </row>
    <row r="78" spans="2:10" x14ac:dyDescent="0.25">
      <c r="B78" s="53">
        <v>45521</v>
      </c>
      <c r="C78" s="57">
        <v>9</v>
      </c>
      <c r="D78" s="57">
        <v>1330</v>
      </c>
      <c r="E78" s="57">
        <v>1538</v>
      </c>
      <c r="F78" s="65">
        <v>208</v>
      </c>
      <c r="I78"/>
      <c r="J78"/>
    </row>
    <row r="79" spans="2:10" x14ac:dyDescent="0.25">
      <c r="B79" s="53">
        <v>45528</v>
      </c>
      <c r="C79" s="57">
        <v>12</v>
      </c>
      <c r="D79" s="57">
        <v>1620</v>
      </c>
      <c r="E79" s="57">
        <v>1258</v>
      </c>
      <c r="F79" s="65">
        <v>-362</v>
      </c>
      <c r="I79"/>
      <c r="J79"/>
    </row>
    <row r="80" spans="2:10" x14ac:dyDescent="0.25">
      <c r="B80" s="53">
        <v>45535</v>
      </c>
      <c r="C80" s="57">
        <v>11</v>
      </c>
      <c r="D80" s="57">
        <v>1560</v>
      </c>
      <c r="E80" s="57">
        <v>1752</v>
      </c>
      <c r="F80" s="65">
        <v>191.99999999999994</v>
      </c>
      <c r="I80"/>
      <c r="J80"/>
    </row>
    <row r="81" spans="2:10" x14ac:dyDescent="0.25">
      <c r="B81" s="53">
        <v>45542</v>
      </c>
      <c r="C81" s="57">
        <v>13</v>
      </c>
      <c r="D81" s="57">
        <v>1750</v>
      </c>
      <c r="E81" s="57">
        <v>2741</v>
      </c>
      <c r="F81" s="65">
        <v>991</v>
      </c>
      <c r="I81"/>
      <c r="J81"/>
    </row>
    <row r="82" spans="2:10" x14ac:dyDescent="0.25">
      <c r="B82" s="53">
        <v>45549</v>
      </c>
      <c r="C82" s="57">
        <v>14</v>
      </c>
      <c r="D82" s="57">
        <v>1700</v>
      </c>
      <c r="E82" s="57">
        <v>5196.5</v>
      </c>
      <c r="F82" s="65">
        <v>3496.5</v>
      </c>
      <c r="I82"/>
      <c r="J82"/>
    </row>
    <row r="83" spans="2:10" x14ac:dyDescent="0.25">
      <c r="B83" s="53">
        <v>45556</v>
      </c>
      <c r="C83" s="57">
        <v>10</v>
      </c>
      <c r="D83" s="57">
        <v>1430</v>
      </c>
      <c r="E83" s="57">
        <v>2078</v>
      </c>
      <c r="F83" s="65">
        <v>648</v>
      </c>
      <c r="I83"/>
      <c r="J83"/>
    </row>
    <row r="84" spans="2:10" x14ac:dyDescent="0.25">
      <c r="B84" s="53">
        <v>45562</v>
      </c>
      <c r="C84" s="57">
        <v>2</v>
      </c>
      <c r="D84" s="57">
        <v>330</v>
      </c>
      <c r="E84" s="57">
        <v>0</v>
      </c>
      <c r="F84" s="65">
        <v>-330</v>
      </c>
      <c r="I84"/>
      <c r="J84"/>
    </row>
    <row r="85" spans="2:10" x14ac:dyDescent="0.25">
      <c r="B85" s="53">
        <v>45563</v>
      </c>
      <c r="C85" s="57">
        <v>1</v>
      </c>
      <c r="D85" s="57">
        <v>150</v>
      </c>
      <c r="E85" s="57">
        <v>0</v>
      </c>
      <c r="F85" s="65">
        <v>-150</v>
      </c>
      <c r="I85"/>
      <c r="J85"/>
    </row>
    <row r="86" spans="2:10" x14ac:dyDescent="0.25">
      <c r="B86" s="53">
        <v>45570</v>
      </c>
      <c r="C86" s="57">
        <v>10</v>
      </c>
      <c r="D86" s="57">
        <v>1200</v>
      </c>
      <c r="E86" s="57">
        <v>1689</v>
      </c>
      <c r="F86" s="65">
        <v>489</v>
      </c>
      <c r="I86"/>
      <c r="J86"/>
    </row>
    <row r="87" spans="2:10" x14ac:dyDescent="0.25">
      <c r="B87" s="53">
        <v>45577</v>
      </c>
      <c r="C87" s="57">
        <v>14</v>
      </c>
      <c r="D87" s="57">
        <v>1810</v>
      </c>
      <c r="E87" s="57">
        <v>4660</v>
      </c>
      <c r="F87" s="65">
        <v>2850</v>
      </c>
      <c r="I87"/>
      <c r="J87"/>
    </row>
    <row r="88" spans="2:10" x14ac:dyDescent="0.25">
      <c r="B88" s="53">
        <v>45584</v>
      </c>
      <c r="C88" s="57">
        <v>5</v>
      </c>
      <c r="D88" s="57">
        <v>550</v>
      </c>
      <c r="E88" s="57">
        <v>682</v>
      </c>
      <c r="F88" s="65">
        <v>132</v>
      </c>
      <c r="I88"/>
      <c r="J88"/>
    </row>
    <row r="89" spans="2:10" x14ac:dyDescent="0.25">
      <c r="B89" s="53">
        <v>45591</v>
      </c>
      <c r="C89" s="57">
        <v>13</v>
      </c>
      <c r="D89" s="57">
        <v>1820</v>
      </c>
      <c r="E89" s="57">
        <v>2315</v>
      </c>
      <c r="F89" s="65">
        <v>495</v>
      </c>
      <c r="I89"/>
      <c r="J89"/>
    </row>
    <row r="90" spans="2:10" x14ac:dyDescent="0.25">
      <c r="B90" s="53">
        <v>45598</v>
      </c>
      <c r="C90" s="57">
        <v>7</v>
      </c>
      <c r="D90" s="57">
        <v>870</v>
      </c>
      <c r="E90" s="57">
        <v>0</v>
      </c>
      <c r="F90" s="65">
        <v>-870</v>
      </c>
      <c r="I90"/>
      <c r="J90"/>
    </row>
    <row r="91" spans="2:10" x14ac:dyDescent="0.25">
      <c r="B91" s="53">
        <v>45605</v>
      </c>
      <c r="C91" s="57">
        <v>9</v>
      </c>
      <c r="D91" s="57">
        <v>1050</v>
      </c>
      <c r="E91" s="57">
        <v>2249.5</v>
      </c>
      <c r="F91" s="65">
        <v>1199.5</v>
      </c>
      <c r="I91"/>
      <c r="J91"/>
    </row>
    <row r="92" spans="2:10" x14ac:dyDescent="0.25">
      <c r="B92" s="53">
        <v>45612</v>
      </c>
      <c r="C92" s="57">
        <v>8</v>
      </c>
      <c r="D92" s="57">
        <v>1200</v>
      </c>
      <c r="E92" s="57">
        <v>689</v>
      </c>
      <c r="F92" s="65">
        <v>-511</v>
      </c>
      <c r="I92"/>
      <c r="J92"/>
    </row>
    <row r="93" spans="2:10" x14ac:dyDescent="0.25">
      <c r="B93" s="53">
        <v>45619</v>
      </c>
      <c r="C93" s="57">
        <v>2</v>
      </c>
      <c r="D93" s="57">
        <v>400</v>
      </c>
      <c r="E93" s="57">
        <v>300</v>
      </c>
      <c r="F93" s="65">
        <v>-100</v>
      </c>
      <c r="I93"/>
      <c r="J93"/>
    </row>
    <row r="94" spans="2:10" x14ac:dyDescent="0.25">
      <c r="B94" s="53">
        <v>45626</v>
      </c>
      <c r="C94" s="57">
        <v>2</v>
      </c>
      <c r="D94" s="57">
        <v>260</v>
      </c>
      <c r="E94" s="57">
        <v>0</v>
      </c>
      <c r="F94" s="65">
        <v>-260</v>
      </c>
      <c r="I94"/>
      <c r="J94"/>
    </row>
    <row r="95" spans="2:10" x14ac:dyDescent="0.25">
      <c r="B95" s="53">
        <v>45633</v>
      </c>
      <c r="C95" s="57">
        <v>8</v>
      </c>
      <c r="D95" s="57">
        <v>1050</v>
      </c>
      <c r="E95" s="57">
        <v>680</v>
      </c>
      <c r="F95" s="65">
        <v>-370</v>
      </c>
      <c r="I95"/>
      <c r="J95"/>
    </row>
    <row r="96" spans="2:10" x14ac:dyDescent="0.25">
      <c r="B96" s="53">
        <v>45640</v>
      </c>
      <c r="C96" s="57">
        <v>11</v>
      </c>
      <c r="D96" s="57">
        <v>1510</v>
      </c>
      <c r="E96" s="57">
        <v>572</v>
      </c>
      <c r="F96" s="65">
        <v>-938</v>
      </c>
      <c r="I96"/>
      <c r="J96"/>
    </row>
    <row r="97" spans="2:10" x14ac:dyDescent="0.25">
      <c r="B97" s="53">
        <v>45647</v>
      </c>
      <c r="C97" s="57">
        <v>9</v>
      </c>
      <c r="D97" s="57">
        <v>1300</v>
      </c>
      <c r="E97" s="57">
        <v>671</v>
      </c>
      <c r="F97" s="65">
        <v>-629</v>
      </c>
      <c r="I97"/>
      <c r="J97"/>
    </row>
    <row r="98" spans="2:10" x14ac:dyDescent="0.25">
      <c r="B98" s="53">
        <v>45654</v>
      </c>
      <c r="C98" s="57">
        <v>13</v>
      </c>
      <c r="D98" s="57">
        <v>1700</v>
      </c>
      <c r="E98" s="57">
        <v>1910.5</v>
      </c>
      <c r="F98" s="65">
        <v>210.5</v>
      </c>
      <c r="I98"/>
      <c r="J98"/>
    </row>
    <row r="99" spans="2:10" x14ac:dyDescent="0.25">
      <c r="B99" s="53">
        <v>45661</v>
      </c>
      <c r="C99" s="57">
        <v>5</v>
      </c>
      <c r="D99" s="57">
        <v>790</v>
      </c>
      <c r="E99" s="57">
        <v>1651</v>
      </c>
      <c r="F99" s="65">
        <v>861</v>
      </c>
      <c r="I99"/>
      <c r="J99"/>
    </row>
    <row r="100" spans="2:10" x14ac:dyDescent="0.25">
      <c r="B100" s="53">
        <v>45668</v>
      </c>
      <c r="C100" s="57">
        <v>5</v>
      </c>
      <c r="D100" s="57">
        <v>810</v>
      </c>
      <c r="E100" s="57">
        <v>0</v>
      </c>
      <c r="F100" s="65">
        <v>-810</v>
      </c>
      <c r="I100"/>
      <c r="J100"/>
    </row>
    <row r="101" spans="2:10" x14ac:dyDescent="0.25">
      <c r="B101" s="53">
        <v>45675</v>
      </c>
      <c r="C101" s="57">
        <v>8</v>
      </c>
      <c r="D101" s="57">
        <v>1120</v>
      </c>
      <c r="E101" s="57">
        <v>1830</v>
      </c>
      <c r="F101" s="65">
        <v>710</v>
      </c>
      <c r="I101"/>
      <c r="J101"/>
    </row>
    <row r="102" spans="2:10" x14ac:dyDescent="0.25">
      <c r="B102" s="53">
        <v>45682</v>
      </c>
      <c r="C102" s="57">
        <v>7</v>
      </c>
      <c r="D102" s="57">
        <v>1050</v>
      </c>
      <c r="E102" s="57">
        <v>429</v>
      </c>
      <c r="F102" s="65">
        <v>-621</v>
      </c>
      <c r="I102"/>
      <c r="J102"/>
    </row>
    <row r="103" spans="2:10" x14ac:dyDescent="0.25">
      <c r="B103" s="53">
        <v>45689</v>
      </c>
      <c r="C103" s="57">
        <v>14</v>
      </c>
      <c r="D103" s="57">
        <v>1950</v>
      </c>
      <c r="E103" s="57">
        <v>3089</v>
      </c>
      <c r="F103" s="65">
        <v>1139</v>
      </c>
      <c r="I103"/>
      <c r="J103"/>
    </row>
    <row r="104" spans="2:10" x14ac:dyDescent="0.25">
      <c r="B104" s="53">
        <v>45696</v>
      </c>
      <c r="C104" s="57">
        <v>13</v>
      </c>
      <c r="D104" s="57">
        <v>1820</v>
      </c>
      <c r="E104" s="57">
        <v>2562</v>
      </c>
      <c r="F104" s="65">
        <v>742</v>
      </c>
      <c r="I104"/>
      <c r="J104"/>
    </row>
    <row r="105" spans="2:10" x14ac:dyDescent="0.25">
      <c r="B105" s="53">
        <v>45703</v>
      </c>
      <c r="C105" s="57">
        <v>4</v>
      </c>
      <c r="D105" s="57">
        <v>550</v>
      </c>
      <c r="E105" s="57">
        <v>1292</v>
      </c>
      <c r="F105" s="65">
        <v>742</v>
      </c>
      <c r="I105"/>
      <c r="J105"/>
    </row>
    <row r="106" spans="2:10" x14ac:dyDescent="0.25">
      <c r="B106" s="53">
        <v>45710</v>
      </c>
      <c r="C106" s="57">
        <v>6</v>
      </c>
      <c r="D106" s="57">
        <v>830</v>
      </c>
      <c r="E106" s="57">
        <v>1672.5</v>
      </c>
      <c r="F106" s="65">
        <v>842.5</v>
      </c>
      <c r="I106"/>
      <c r="J106"/>
    </row>
    <row r="107" spans="2:10" x14ac:dyDescent="0.25">
      <c r="B107" s="53">
        <v>45717</v>
      </c>
      <c r="C107" s="57">
        <v>15</v>
      </c>
      <c r="D107" s="57">
        <v>2040</v>
      </c>
      <c r="E107" s="57">
        <v>3678</v>
      </c>
      <c r="F107" s="65">
        <v>1638</v>
      </c>
      <c r="I107"/>
      <c r="J107"/>
    </row>
    <row r="108" spans="2:10" x14ac:dyDescent="0.25">
      <c r="B108" s="53">
        <v>45724</v>
      </c>
      <c r="C108" s="57">
        <v>7</v>
      </c>
      <c r="D108" s="57">
        <v>1050</v>
      </c>
      <c r="E108" s="57">
        <v>520</v>
      </c>
      <c r="F108" s="65">
        <v>-530</v>
      </c>
      <c r="I108"/>
      <c r="J108"/>
    </row>
    <row r="109" spans="2:10" x14ac:dyDescent="0.25">
      <c r="B109" s="53">
        <v>45731</v>
      </c>
      <c r="C109" s="57">
        <v>14</v>
      </c>
      <c r="D109" s="57">
        <v>1840</v>
      </c>
      <c r="E109" s="57">
        <v>3568</v>
      </c>
      <c r="F109" s="65">
        <v>1728</v>
      </c>
      <c r="I109"/>
      <c r="J109"/>
    </row>
    <row r="110" spans="2:10" x14ac:dyDescent="0.25">
      <c r="B110" s="53">
        <v>45738</v>
      </c>
      <c r="C110" s="57">
        <v>12</v>
      </c>
      <c r="D110" s="57">
        <v>1300</v>
      </c>
      <c r="E110" s="57">
        <v>1087.5</v>
      </c>
      <c r="F110" s="65">
        <v>-212.49999999999997</v>
      </c>
      <c r="I110"/>
      <c r="J110"/>
    </row>
    <row r="111" spans="2:10" x14ac:dyDescent="0.25">
      <c r="B111" s="53">
        <v>45745</v>
      </c>
      <c r="C111" s="57">
        <v>3</v>
      </c>
      <c r="D111" s="57">
        <v>390</v>
      </c>
      <c r="E111" s="57">
        <v>247</v>
      </c>
      <c r="F111" s="65">
        <v>-143</v>
      </c>
      <c r="I111"/>
      <c r="J111"/>
    </row>
    <row r="112" spans="2:10" x14ac:dyDescent="0.25">
      <c r="B112" s="53">
        <v>45752</v>
      </c>
      <c r="C112" s="57">
        <v>9</v>
      </c>
      <c r="D112" s="57">
        <v>1390</v>
      </c>
      <c r="E112" s="57">
        <v>1532.5</v>
      </c>
      <c r="F112" s="65">
        <v>142.5</v>
      </c>
      <c r="I112"/>
      <c r="J112"/>
    </row>
    <row r="113" spans="2:10" x14ac:dyDescent="0.25">
      <c r="B113" s="53">
        <v>45759</v>
      </c>
      <c r="C113" s="57">
        <v>7</v>
      </c>
      <c r="D113" s="57">
        <v>1100</v>
      </c>
      <c r="E113" s="57">
        <v>1215</v>
      </c>
      <c r="F113" s="65">
        <v>115</v>
      </c>
      <c r="I113"/>
      <c r="J113"/>
    </row>
    <row r="114" spans="2:10" x14ac:dyDescent="0.25">
      <c r="B114" s="53">
        <v>45766</v>
      </c>
      <c r="C114" s="57">
        <v>8</v>
      </c>
      <c r="D114" s="57">
        <v>1190</v>
      </c>
      <c r="E114" s="57">
        <v>740</v>
      </c>
      <c r="F114" s="65">
        <v>-450</v>
      </c>
      <c r="I114"/>
      <c r="J114"/>
    </row>
    <row r="115" spans="2:10" x14ac:dyDescent="0.25">
      <c r="B115" s="53">
        <v>45773</v>
      </c>
      <c r="C115" s="57">
        <v>3</v>
      </c>
      <c r="D115" s="57">
        <v>550</v>
      </c>
      <c r="E115" s="57">
        <v>340</v>
      </c>
      <c r="F115" s="65">
        <v>-210</v>
      </c>
      <c r="I115"/>
      <c r="J115"/>
    </row>
    <row r="116" spans="2:10" x14ac:dyDescent="0.25">
      <c r="B116" s="53">
        <v>45780</v>
      </c>
      <c r="C116" s="57">
        <v>6</v>
      </c>
      <c r="D116" s="57">
        <v>670</v>
      </c>
      <c r="E116" s="57">
        <v>600</v>
      </c>
      <c r="F116" s="65">
        <v>-70</v>
      </c>
      <c r="I116"/>
      <c r="J116"/>
    </row>
    <row r="117" spans="2:10" x14ac:dyDescent="0.25">
      <c r="B117" s="53">
        <v>45787</v>
      </c>
      <c r="C117" s="57">
        <v>3</v>
      </c>
      <c r="D117" s="57">
        <v>450</v>
      </c>
      <c r="E117" s="57">
        <v>0</v>
      </c>
      <c r="F117" s="65">
        <v>-450</v>
      </c>
      <c r="I117"/>
      <c r="J117"/>
    </row>
    <row r="118" spans="2:10" x14ac:dyDescent="0.25">
      <c r="B118" s="59" t="s">
        <v>611</v>
      </c>
      <c r="C118" s="58">
        <v>790</v>
      </c>
      <c r="D118" s="58">
        <v>109040</v>
      </c>
      <c r="E118" s="58">
        <v>133320.5</v>
      </c>
      <c r="F118" s="64">
        <v>24280.5</v>
      </c>
      <c r="I118"/>
      <c r="J118"/>
    </row>
    <row r="119" spans="2:10" x14ac:dyDescent="0.25">
      <c r="B119"/>
      <c r="C119"/>
      <c r="D119"/>
      <c r="E119"/>
      <c r="F119"/>
      <c r="I119"/>
      <c r="J119"/>
    </row>
    <row r="120" spans="2:10" x14ac:dyDescent="0.25">
      <c r="B120"/>
      <c r="C120"/>
      <c r="D120"/>
      <c r="E120"/>
      <c r="F120"/>
      <c r="I120"/>
      <c r="J120"/>
    </row>
    <row r="121" spans="2:10" x14ac:dyDescent="0.25">
      <c r="B121"/>
      <c r="C121"/>
      <c r="D121"/>
      <c r="E121"/>
      <c r="F121"/>
      <c r="I121"/>
      <c r="J121"/>
    </row>
    <row r="122" spans="2:10" x14ac:dyDescent="0.25">
      <c r="B122"/>
      <c r="C122"/>
      <c r="D122"/>
      <c r="E122"/>
      <c r="F122"/>
      <c r="I122"/>
      <c r="J122"/>
    </row>
    <row r="123" spans="2:10" x14ac:dyDescent="0.25">
      <c r="B123"/>
      <c r="C123"/>
      <c r="D123"/>
      <c r="E123"/>
      <c r="F123"/>
      <c r="I123"/>
      <c r="J123"/>
    </row>
    <row r="124" spans="2:10" x14ac:dyDescent="0.25">
      <c r="B124"/>
      <c r="C124"/>
      <c r="D124"/>
      <c r="E124"/>
      <c r="F124"/>
      <c r="I124"/>
      <c r="J124"/>
    </row>
    <row r="125" spans="2:10" x14ac:dyDescent="0.25">
      <c r="B125"/>
      <c r="C125"/>
      <c r="D125"/>
      <c r="E125"/>
      <c r="F125"/>
      <c r="I125"/>
      <c r="J125"/>
    </row>
    <row r="126" spans="2:10" x14ac:dyDescent="0.25">
      <c r="B126"/>
      <c r="C126"/>
      <c r="D126"/>
      <c r="E126"/>
      <c r="F126"/>
      <c r="I126"/>
      <c r="J126"/>
    </row>
    <row r="127" spans="2:10" x14ac:dyDescent="0.25">
      <c r="B127"/>
      <c r="C127"/>
      <c r="D127"/>
      <c r="E127"/>
      <c r="F127"/>
      <c r="I127"/>
      <c r="J127"/>
    </row>
    <row r="128" spans="2:10" x14ac:dyDescent="0.25">
      <c r="B128"/>
      <c r="C128"/>
      <c r="D128"/>
      <c r="E128"/>
      <c r="F128"/>
      <c r="I128"/>
      <c r="J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ht="21" customHeigh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</sheetData>
  <conditionalFormatting sqref="F11">
    <cfRule type="cellIs" dxfId="49" priority="20" operator="lessThan">
      <formula>0</formula>
    </cfRule>
  </conditionalFormatting>
  <conditionalFormatting sqref="F11">
    <cfRule type="cellIs" dxfId="48" priority="19" operator="greaterThan">
      <formula>0</formula>
    </cfRule>
  </conditionalFormatting>
  <conditionalFormatting sqref="J11">
    <cfRule type="cellIs" dxfId="45" priority="10" operator="lessThan">
      <formula>0</formula>
    </cfRule>
  </conditionalFormatting>
  <conditionalFormatting sqref="J11">
    <cfRule type="cellIs" dxfId="44" priority="9" operator="greaterThan">
      <formula>0</formula>
    </cfRule>
  </conditionalFormatting>
  <conditionalFormatting pivot="1" sqref="F20:F118">
    <cfRule type="cellIs" dxfId="41" priority="2" operator="greaterThan">
      <formula>0</formula>
    </cfRule>
  </conditionalFormatting>
  <conditionalFormatting pivot="1" sqref="F20:F118">
    <cfRule type="cellIs" dxfId="4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headerFooter>
    <oddHeader>&amp;CNationwide 2023</oddHeader>
    <oddFooter xml:space="preserve">&amp;Lwww.eliteracing.com.au&amp;CNationwide Meeting by Meeting&amp;RALL BETS 2022-2023 DAILY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3 2 d W I k A e L y k A A A A 9 g A A A B I A H A B D b 2 5 m a W c v U G F j a 2 F n Z S 5 4 b W w g o h g A K K A U A A A A A A A A A A A A A A A A A A A A A A A A A A A A h Y 9 B D o I w F E S v Q r q n L X W B I Z 8 S 4 1 Y S E 6 N x 2 2 C F R v g Y W i x 3 c + G R v I I Y R d 2 5 n D d v M X O / 3 i A b m j q 4 6 M 6 a F l M S U U 4 C j U V 7 M F i m p H f H c E 4 y C W t V n F S p g 1 F G m w z 2 k J L K u X P C m P e e + h l t u 5 I J z i O 2 z 1 e b o t K N I h / Z / J d D g 9 Y p L D S R s H u N k Y J G I q Y i j i k H N k H I D X 4 F M e 5 9 t j 8 Q l n 3 t + k 5 L j e F i C 2 y K w N 4 f 5 A N Q S w M E F A A C A A g A M 3 2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N 9 n V g o i k e 4 D g A A A B E A A A A T A B w A R m 9 y b X V s Y X M v U 2 V j d G l v b j E u b S C i G A A o o B Q A A A A A A A A A A A A A A A A A A A A A A A A A A A A r T k 0 u y c z P U w i G 0 I b W A F B L A Q I t A B Q A A g A I A D N 9 n V i J A H i 8 p A A A A P Y A A A A S A A A A A A A A A A A A A A A A A A A A A A B D b 2 5 m a W c v U G F j a 2 F n Z S 5 4 b W x Q S w E C L Q A U A A I A C A A z f Z 1 Y D 8 r p q 6 Q A A A D p A A A A E w A A A A A A A A A A A A A A A A D w A A A A W 0 N v b n R l b n R f V H l w Z X N d L n h t b F B L A Q I t A B Q A A g A I A D N 9 n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K C n a S 2 T r Q 7 8 / j m c g 0 S M t A A A A A A I A A A A A A B B m A A A A A Q A A I A A A A C E E B Y / n 3 0 U v 5 z x R I r R 6 s E g n W v G E 0 u r r E y r k H / m 4 + h x M A A A A A A 6 A A A A A A g A A I A A A A M M E K m p D v o c D 1 D 9 2 P w J l U b B 3 G k q q T y 9 7 U k 5 i a l 7 L f i 6 n U A A A A D S G d E + j F E 7 p 3 A Q Z w A F v e K u B Y 0 5 9 I Z u c j v y F f k Y A s P J D o R I / g 0 m q S G E a R U b K e t O q / s 2 n 7 S i k x 8 H K i k J K E i b V J g V u B m t X 7 J 9 K b Q h T H + H 4 3 H r B Q A A A A C j T E R H w W 5 t M e i z B 4 Q R e S c r H h r y t 2 b o N v z G T j A 0 z y 3 v O u 4 3 c N o 3 y S Q t J g u 4 B 8 r / 2 l e x i V a Q Q 3 R n g Z a c a M T P b r k Y = < / D a t a M a s h u p > 
</file>

<file path=customXml/itemProps1.xml><?xml version="1.0" encoding="utf-8"?>
<ds:datastoreItem xmlns:ds="http://schemas.openxmlformats.org/officeDocument/2006/customXml" ds:itemID="{AF7AC6C2-E5F5-4593-80CB-3B8DB27A76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NAT Master Filters</vt:lpstr>
      <vt:lpstr>PIVOT NAT Bets</vt:lpstr>
      <vt:lpstr>'NAT Master Filters'!Print_Titles</vt:lpstr>
      <vt:lpstr>'PIVOT NAT Bets'!Print_Titles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Taylor</dc:creator>
  <cp:keywords/>
  <dc:description/>
  <cp:lastModifiedBy>Elite Racing</cp:lastModifiedBy>
  <cp:revision/>
  <cp:lastPrinted>2025-04-28T00:58:56Z</cp:lastPrinted>
  <dcterms:created xsi:type="dcterms:W3CDTF">2021-05-18T22:43:41Z</dcterms:created>
  <dcterms:modified xsi:type="dcterms:W3CDTF">2025-05-12T23:21:04Z</dcterms:modified>
  <cp:category/>
  <cp:contentStatus/>
</cp:coreProperties>
</file>